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filterPrivacy="1" defaultThemeVersion="124226"/>
  <xr:revisionPtr revIDLastSave="554" documentId="13_ncr:1_{DFE27454-0D62-46F0-869F-D739B13B3CAD}" xr6:coauthVersionLast="47" xr6:coauthVersionMax="47" xr10:uidLastSave="{B31C9DB1-933E-458B-A6CD-1069A38563A2}"/>
  <bookViews>
    <workbookView minimized="1" xWindow="1050" yWindow="2790" windowWidth="15375" windowHeight="7875" tabRatio="796" firstSheet="6" activeTab="5" xr2:uid="{00000000-000D-0000-FFFF-FFFF00000000}"/>
  </bookViews>
  <sheets>
    <sheet name="Portada" sheetId="36" r:id="rId1"/>
    <sheet name="Invitación RFP" sheetId="43" r:id="rId2"/>
    <sheet name="Términos de Negociación RFP" sheetId="30" r:id="rId3"/>
    <sheet name="Habilitacion Financiera" sheetId="48" r:id="rId4"/>
    <sheet name="Especificacion tecnica" sheetId="47" r:id="rId5"/>
    <sheet name="Lugares de entrega" sheetId="46" r:id="rId6"/>
    <sheet name="Propuesta Economica" sheetId="45" r:id="rId7"/>
    <sheet name="Formulario de inquietudes" sheetId="49" r:id="rId8"/>
  </sheets>
  <externalReferences>
    <externalReference r:id="rId9"/>
    <externalReference r:id="rId10"/>
    <externalReference r:id="rId11"/>
    <externalReference r:id="rId12"/>
    <externalReference r:id="rId13"/>
  </externalReferences>
  <definedNames>
    <definedName name="__xlnm.Print_Area_1">#REF!</definedName>
    <definedName name="_Toc103691683">'Habilitacion Financiera'!$A$10</definedName>
    <definedName name="_Toc103691684">'Habilitacion Financiera'!$A$21</definedName>
    <definedName name="_Toc103691685">'Habilitacion Financiera'!$A$30</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8" i="30" l="1"/>
  <c r="E77" i="30"/>
  <c r="F76" i="30"/>
  <c r="E76" i="30"/>
  <c r="F73" i="30"/>
  <c r="E73" i="30"/>
  <c r="F72" i="30"/>
  <c r="F71" i="30"/>
  <c r="E71" i="30"/>
  <c r="E68" i="30"/>
  <c r="E31" i="45"/>
  <c r="E32" i="45"/>
  <c r="E33" i="45"/>
  <c r="E34" i="45"/>
  <c r="E35" i="45"/>
  <c r="E20" i="45"/>
  <c r="E21" i="45"/>
  <c r="E22" i="45"/>
  <c r="E23" i="45"/>
  <c r="E24" i="45"/>
  <c r="E25" i="45"/>
  <c r="E26" i="45"/>
  <c r="E27" i="45"/>
  <c r="E28" i="45"/>
  <c r="E29" i="45"/>
  <c r="E30" i="45"/>
  <c r="E16" i="45"/>
  <c r="E17" i="45"/>
  <c r="E18" i="45"/>
  <c r="E19" i="45"/>
  <c r="E36" i="45"/>
  <c r="E15" i="45"/>
  <c r="E69" i="30"/>
  <c r="F68" i="30"/>
  <c r="F69" i="30" s="1"/>
  <c r="F70" i="30" s="1"/>
  <c r="F67" i="30"/>
  <c r="E38" i="45"/>
  <c r="E37" i="45"/>
  <c r="E39" i="45" s="1"/>
  <c r="E72" i="30" l="1"/>
  <c r="E74" i="30" l="1"/>
  <c r="F74" i="30"/>
  <c r="E75" i="30" s="1"/>
  <c r="F75" i="30" l="1"/>
  <c r="F77" i="30" l="1"/>
  <c r="E79" i="30" s="1"/>
  <c r="F79" i="30" s="1"/>
  <c r="E78" i="30" l="1"/>
</calcChain>
</file>

<file path=xl/sharedStrings.xml><?xml version="1.0" encoding="utf-8"?>
<sst xmlns="http://schemas.openxmlformats.org/spreadsheetml/2006/main" count="262" uniqueCount="212">
  <si>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</si>
  <si>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suministro de recipientes (papeleras, canecas, contenedores, puntos ecologicos)  para residuos para las sedes de COMFENALCO ANTIOQUIA disponibles en el mercado y que puedan atender de forma integral los requerimientos descritos en el presente documento.
El contexto de la necesidad es el siguiente:
El proveedor debe responsabilizarse del suministro de los recipientes de residuos para las sedes de Comfenalco con base en las especificaciones tecnicas de este documento. El proveedor debe entregar en las sedes solicitadas en cada pedido de compras.         
Este RFP está dirigido a los proveedores que han tenido experiencia en la prestación de servicios aca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t>
  </si>
  <si>
    <t xml:space="preserve">FORMULARIO RFP </t>
  </si>
  <si>
    <t>1.</t>
  </si>
  <si>
    <t>Objetivo</t>
  </si>
  <si>
    <t>Suministro de recipientes de diferentes caracteristicas, capacidades y colores  para disponer los residuos sólidos para las sedes de Comfenalco Antioquia.</t>
  </si>
  <si>
    <t>2.</t>
  </si>
  <si>
    <t>Alcance</t>
  </si>
  <si>
    <t xml:space="preserve">Para todas las sedes de Comfenalco Antioquia tales como: Parques, Ecoparques, Hoteles, Hosterías, Centros de servicios, Bibliotecas, Casas de la lectura, Hogar infantiles, centros de atención integral a la infancia, sedes administrativas, unidades de servicios, entre otras.				</t>
  </si>
  <si>
    <t>3.</t>
  </si>
  <si>
    <t xml:space="preserve">Duración </t>
  </si>
  <si>
    <t>12 meses a partir de la firma de suscripción del contrato.</t>
  </si>
  <si>
    <t>4.</t>
  </si>
  <si>
    <t>Experiencia</t>
  </si>
  <si>
    <t>Presentar al menos dos (2) certificados acorde con el objeto del contrato, cuya suma de los valores sea superior a 50 millones, emitido en los últimos tres años por la entidad contratante,  adicionalmente debe diligendiar el siguiente cuadro con la informaciónd de dichos certificados:</t>
  </si>
  <si>
    <t>Razón Social/ NIT</t>
  </si>
  <si>
    <t xml:space="preserve">Contactos para verificación </t>
  </si>
  <si>
    <t>Objeto o Alcance</t>
  </si>
  <si>
    <t>Valor</t>
  </si>
  <si>
    <t>Fecha Inicio</t>
  </si>
  <si>
    <t>Fecha Fin</t>
  </si>
  <si>
    <t>5.</t>
  </si>
  <si>
    <t xml:space="preserve">Forma de Pago </t>
  </si>
  <si>
    <t>60 días posteriores a la entrega de la factura para grandes empresas o 30 días para micro, medianas y pequeñas empresas.</t>
  </si>
  <si>
    <t>6.</t>
  </si>
  <si>
    <t>Moneda</t>
  </si>
  <si>
    <t>La propuesta se sugiere presentar en pesos colombianos (COP)</t>
  </si>
  <si>
    <t>7.</t>
  </si>
  <si>
    <t>Entregable del Oferente</t>
  </si>
  <si>
    <t>Listar los entregables a solicitar al proveedor (se sugiere la siguiente lista de chequeo)</t>
  </si>
  <si>
    <t>• Certificados descrito en el punto 4.</t>
  </si>
  <si>
    <t>• Propuesta económica.</t>
  </si>
  <si>
    <t>• Los demás anexos a diligenciar</t>
  </si>
  <si>
    <t>8.</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</si>
  <si>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</si>
  <si>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</si>
  <si>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</si>
  <si>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Habilitación SST</t>
  </si>
  <si>
    <t xml:space="preserve">Para proveedor Jurídico con Personal a cargo </t>
  </si>
  <si>
    <t>Para proveedor Juridico - Sin personas a cargo</t>
  </si>
  <si>
    <t xml:space="preserve">Para proveedor Natural </t>
  </si>
  <si>
    <r>
      <rPr>
        <sz val="11"/>
        <color rgb="FF000000"/>
        <rFont val="ExtraLight"/>
      </rPr>
      <t xml:space="preserve">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t>
    </r>
    <r>
      <rPr>
        <b/>
        <sz val="11"/>
        <color rgb="FF000000"/>
        <rFont val="ExtraLight"/>
      </rPr>
      <t xml:space="preserve">Nota: </t>
    </r>
    <r>
      <rPr>
        <sz val="11"/>
        <color rgb="FF000000"/>
        <rFont val="ExtraLight"/>
      </rPr>
      <t xml:space="preserve">En caso de no cumplir con los requisitos antes mencionados, pueden remitir carta de compromiso firmada por el representante legal, en la cual indiquen la fecha de entrega de dichos documentos, si el proveedor tienen menos de años de estar en el mercado, la fecha de compromiso no debe ser superior a 6 meses, si tienen más de dos años en el mercado, la fecha no debe ser superior a 3 meses.
</t>
    </r>
  </si>
  <si>
    <t>1. Certificado de ARL donde se evidencie que no tiene personal a cargo.
2. Afiliación del pago de seguridad social (EPS, AFP y ARL) vigente o evidencia de afiliación.  Representante legal</t>
  </si>
  <si>
    <t xml:space="preserve">1. Afiliación del pago de seguridad social (EPS, AFP y ARL) vigente o evidencia de afiliación. </t>
  </si>
  <si>
    <t>9.2.</t>
  </si>
  <si>
    <t xml:space="preserve">Habilitación Técnica </t>
  </si>
  <si>
    <t>Se realizará habilitación técnica de acuerdo con la información que suministre cada proveedor en la propuesta técnica y demás anexos solicitados del numeral 7 de este documento, para demostrar la capacidad de prestar el objeto del presente RFP, los ítems a habilitar son: 
1.Certificado de experiencia solicitado en el punto 4. Experiencia</t>
  </si>
  <si>
    <t>2. El proveedor debe certificar la calidad de los productos.</t>
  </si>
  <si>
    <t>Las propuestas serán revisadas por el área técnica de COMFENALCO ANTIOQUIA</t>
  </si>
  <si>
    <t>9.3.</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</si>
  <si>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</si>
  <si>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</si>
  <si>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meses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</si>
  <si>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</si>
  <si>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</si>
  <si>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</si>
  <si>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</si>
  <si>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</si>
  <si>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</si>
  <si>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La habilitación financiera se dará a partir del análisis de la solvencia económica del proponente y se hace con base a los Estados Financieros de los últimos tres (3) años o del año en curso, corte al primer semestre si es el caso.</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</si>
  <si>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</si>
  <si>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</si>
  <si>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10.</t>
  </si>
  <si>
    <t>Criterios de evaluación</t>
  </si>
  <si>
    <t xml:space="preserve">Evaluación economica </t>
  </si>
  <si>
    <t>10.1</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</si>
  <si>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</si>
  <si>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a 100 puntos para el menor valor propuesto.
</t>
  </si>
  <si>
    <t>11.</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</si>
  <si>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</si>
  <si>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</si>
  <si>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12.</t>
  </si>
  <si>
    <t>Documentos e Instrucciones para la Propuesta</t>
  </si>
  <si>
    <t xml:space="preserve">Se deben anexar con la propuesta los siguientes documentos: 
•Copia CC representante legal
•Cámara de comercio con vigencia del presente mes
•RUT con fecha de generación año 2024
•Certificado cuenta bancaria (máximo con 3 meses de expedida)
Los siguientes anexos deben ser diligenciados previos a la presentación del RFP.
•          Formato de inscripción. declaratoria inhabilidades aceptacion codigo etica  Anexo 2    Enviarlos por separado. 
•          Lectura Manual de Seguridad y Salud en el Trabajo de Proveedores y Contratistas. (https://www.comfenalcoantioquia.com.co/wcm/connect/e73e031c-6987-4839-8c99-9d685a4771db/GOT-MN-03+MANUAL+SEGURIDAD+Y+SALUD+EN+EL+TRABAJO+PARA+PROVEEDORES+Y+CONTRATISTAS.pdf?MOD=AJPERES&amp;CVID=nCgQ0q6)
</t>
  </si>
  <si>
    <t>13.</t>
  </si>
  <si>
    <t>Cronograma</t>
  </si>
  <si>
    <t>Actividad</t>
  </si>
  <si>
    <t>Fecha inicial</t>
  </si>
  <si>
    <t>Fecha fin</t>
  </si>
  <si>
    <t>Observaciones</t>
  </si>
  <si>
    <t xml:space="preserve">Publicación RFP </t>
  </si>
  <si>
    <t xml:space="preserve">Publicación pagina web </t>
  </si>
  <si>
    <t>Recepción preguntas</t>
  </si>
  <si>
    <t>Vía correo electrónico hasta las  11:59 pm jairo.quintero@comfenalcoantioquia.com con copia al correo  jennifer.gonzalez@comfenalcoantioquia.com. Formulario Anexo 01. Formulario de inquietudes</t>
  </si>
  <si>
    <t>Respuesta preguntas</t>
  </si>
  <si>
    <t>Vía correo electrónico desde el correo jairo.quintero@comfenalcoantioquia.com</t>
  </si>
  <si>
    <t>Entrega propuestas</t>
  </si>
  <si>
    <t>La propuesta debe ser entregada en forma digital a los correos hasta las 11:59 pm  jairo.quintero@comfenalcoantioquia.com y con copia al  jennifer.gonzalez@comfenalcoantioquia.com</t>
  </si>
  <si>
    <t>Evaluación requisitos habilitantes</t>
  </si>
  <si>
    <t>Subsanables (aclaraciones)</t>
  </si>
  <si>
    <t>Revisión subsanables y concepto final</t>
  </si>
  <si>
    <t>Analisis ofertas (evaluación)</t>
  </si>
  <si>
    <t>Defininición proveedor seleccionado</t>
  </si>
  <si>
    <t>Notificación selección proveedor</t>
  </si>
  <si>
    <t>Formalización contrato</t>
  </si>
  <si>
    <t>SSSSSSSSSSSSSSSSSSSSSSSSSSSSSSSSSSSSSSSSSSSSSSSSSSSSSSSSSSSSSSSSSSSSSSSSSSSSSSSSSSSSSSSSSSSSSSSSSSSSSSSSSSSSSSSSSSSSSSSSSSSSSSSSSSSSSSSSSSSSSSSSSSSSSSSSSSSSSSSSSSSSSSSSSSSSSSSSSSSSSSSSSSSSSSSSSSSSSSSSSSSSSSSSSSSSSSSSSSS45</t>
  </si>
  <si>
    <t>Revisión contrato y emisión pólizas</t>
  </si>
  <si>
    <t>Inicio ejecución</t>
  </si>
  <si>
    <t>Validez de la Oferta</t>
  </si>
  <si>
    <t>12 meses durante la Vigencia del contrato</t>
  </si>
  <si>
    <t xml:space="preserve">Elaborado por: </t>
  </si>
  <si>
    <t>Jairo Quintero Escobar</t>
  </si>
  <si>
    <t>Negociador</t>
  </si>
  <si>
    <t>jairo.quintero@comfenalcoantioquia.com</t>
  </si>
  <si>
    <t>------------------------------------------------------</t>
  </si>
  <si>
    <t xml:space="preserve">Nombre </t>
  </si>
  <si>
    <t>Firma</t>
  </si>
  <si>
    <t>CC</t>
  </si>
  <si>
    <t xml:space="preserve">Cargo </t>
  </si>
  <si>
    <t>Contacto (cel, e-mail,etc)</t>
  </si>
  <si>
    <t> </t>
  </si>
  <si>
    <r>
      <t>1.1.1</t>
    </r>
    <r>
      <rPr>
        <b/>
        <sz val="7"/>
        <color rgb="FF008000"/>
        <rFont val="Times New Roman"/>
        <charset val="1"/>
      </rPr>
      <t xml:space="preserve">  </t>
    </r>
    <r>
      <rPr>
        <b/>
        <sz val="14"/>
        <color rgb="FF008000"/>
        <rFont val="Arial"/>
        <family val="2"/>
        <charset val="1"/>
      </rPr>
      <t>Endeudamiento: (Total Pasivo/Total Activo).</t>
    </r>
  </si>
  <si>
    <t>Se evalúa el resultado del indicador en cada uno de los años presentados y se otorga puntaje de acuerdo con los siguientes rangos:</t>
  </si>
  <si>
    <t>Endeudamiento</t>
  </si>
  <si>
    <t>Entre</t>
  </si>
  <si>
    <t>Mayor a 70%</t>
  </si>
  <si>
    <t>0% - 40%</t>
  </si>
  <si>
    <t>40% y 70%</t>
  </si>
  <si>
    <t>Puntos otorgados</t>
  </si>
  <si>
    <r>
      <t>1.1.2</t>
    </r>
    <r>
      <rPr>
        <b/>
        <sz val="7"/>
        <color rgb="FF008000"/>
        <rFont val="Times New Roman"/>
        <charset val="1"/>
      </rPr>
      <t xml:space="preserve">  </t>
    </r>
    <r>
      <rPr>
        <b/>
        <sz val="14"/>
        <color rgb="FF008000"/>
        <rFont val="Arial"/>
        <family val="2"/>
        <charset val="1"/>
      </rPr>
      <t>Liquidez (Activo Corriente/Pasivo Corriente)</t>
    </r>
  </si>
  <si>
    <t>Liquidez</t>
  </si>
  <si>
    <t>Mayor a</t>
  </si>
  <si>
    <t>Menor a 0.8</t>
  </si>
  <si>
    <t>1 y 0.8</t>
  </si>
  <si>
    <r>
      <t>1.1.3</t>
    </r>
    <r>
      <rPr>
        <b/>
        <sz val="7"/>
        <color rgb="FF008000"/>
        <rFont val="Times New Roman"/>
        <charset val="1"/>
      </rPr>
      <t xml:space="preserve">  </t>
    </r>
    <r>
      <rPr>
        <b/>
        <sz val="14"/>
        <color rgb="FF008000"/>
        <rFont val="Arial"/>
        <family val="2"/>
        <charset val="1"/>
      </rPr>
      <t>Margen EBITDA (Utilidad operacional + depreciaciones + amortizaciones) / Ingreso Operacional)</t>
    </r>
  </si>
  <si>
    <t>Margen EBITDA</t>
  </si>
  <si>
    <t>Menor a 5%</t>
  </si>
  <si>
    <t>10% y 5%</t>
  </si>
  <si>
    <r>
      <t>1.1.4</t>
    </r>
    <r>
      <rPr>
        <b/>
        <sz val="7"/>
        <color rgb="FF008000"/>
        <rFont val="Times New Roman"/>
        <charset val="1"/>
      </rPr>
      <t xml:space="preserve">  </t>
    </r>
    <r>
      <rPr>
        <b/>
        <sz val="14"/>
        <color rgb="FF008000"/>
        <rFont val="Arial"/>
        <family val="2"/>
        <charset val="1"/>
      </rPr>
      <t>Índice de Operatividad (Capital de trabajo / valor del proyecto o contrato)</t>
    </r>
  </si>
  <si>
    <t>Índice de Operatividad</t>
  </si>
  <si>
    <t>Menor a 10%</t>
  </si>
  <si>
    <r>
      <t>1.1.5</t>
    </r>
    <r>
      <rPr>
        <b/>
        <sz val="7"/>
        <color rgb="FF008000"/>
        <rFont val="Times New Roman"/>
        <charset val="1"/>
      </rPr>
      <t xml:space="preserve">  </t>
    </r>
    <r>
      <rPr>
        <b/>
        <sz val="14"/>
        <color rgb="FF008000"/>
        <rFont val="Arial"/>
        <family val="2"/>
        <charset val="1"/>
      </rPr>
      <t>Índice Patrimonio (Patrimonio / valor del proyecto o contrato)</t>
    </r>
  </si>
  <si>
    <t>Patrimonio</t>
  </si>
  <si>
    <t>Menor a 15%</t>
  </si>
  <si>
    <t>Luego de tener los indicadores anteriores calificados, se suman el puntaje adquirido en cada uno de los años y se realiza la siguiente ponderación:</t>
  </si>
  <si>
    <r>
      <t>Estado financiero 1=</t>
    </r>
    <r>
      <rPr>
        <sz val="11"/>
        <color theme="1"/>
        <rFont val="Calibri Light"/>
        <family val="2"/>
        <charset val="1"/>
      </rPr>
      <t xml:space="preserve"> Puntaje adquirido en los indicadores financieros correspondientes al año 1 (suma del puntaje de los tres indicadores) X</t>
    </r>
    <r>
      <rPr>
        <b/>
        <sz val="11"/>
        <color theme="1"/>
        <rFont val="Calibri Light"/>
        <family val="2"/>
        <charset val="1"/>
      </rPr>
      <t xml:space="preserve"> 0,50</t>
    </r>
  </si>
  <si>
    <r>
      <t>Estado financiero 2=</t>
    </r>
    <r>
      <rPr>
        <sz val="11"/>
        <color theme="1"/>
        <rFont val="Calibri Light"/>
        <family val="2"/>
        <charset val="1"/>
      </rPr>
      <t xml:space="preserve"> Puntaje adquirido en los indicadores financieros correspondientes al año 2 (suma del puntaje de los tres indicadores) X </t>
    </r>
    <r>
      <rPr>
        <b/>
        <sz val="11"/>
        <color theme="1"/>
        <rFont val="Calibri Light"/>
        <family val="2"/>
        <charset val="1"/>
      </rPr>
      <t>0,30</t>
    </r>
  </si>
  <si>
    <r>
      <t>Estado financiero 3=</t>
    </r>
    <r>
      <rPr>
        <sz val="11"/>
        <color theme="1"/>
        <rFont val="Calibri Light"/>
        <family val="2"/>
        <charset val="1"/>
      </rPr>
      <t xml:space="preserve"> Puntaje adquirido en los indicadores financieros correspondientes al año 3(suma del puntaje de los tres indicadores) X </t>
    </r>
    <r>
      <rPr>
        <b/>
        <sz val="11"/>
        <color theme="1"/>
        <rFont val="Calibri Light"/>
        <family val="2"/>
        <charset val="1"/>
      </rPr>
      <t>0,20</t>
    </r>
  </si>
  <si>
    <t>El Estado financiero del año 1 corresponde a los estados financieros más recientes del proponente. Los estados financieros deben ser consecutivos. El corte de los estados financieros debe ser a 31 de diciembre, salvo para las empresas que no tienen la antigüedad suficiente para tener estados financieros a 31 de diciembre o los proponentes extranjeros que terminen su año contable en una fecha distinta.</t>
  </si>
  <si>
    <t>Si la empresa tiene menos de tres años de constitución se aplicarán las siguientes reglas:</t>
  </si>
  <si>
    <r>
      <t>·</t>
    </r>
    <r>
      <rPr>
        <sz val="7"/>
        <color theme="1"/>
        <rFont val="Times New Roman"/>
        <charset val="1"/>
      </rPr>
      <t xml:space="preserve">         </t>
    </r>
    <r>
      <rPr>
        <sz val="11"/>
        <color theme="1"/>
        <rFont val="Calibri Light"/>
        <family val="2"/>
        <charset val="1"/>
      </rPr>
      <t>Si el proponente tiene menos de un año de constitución y no tiene estados financieros con corte a 31 de diciembre podrá presentar estados financieros de corte trimestral</t>
    </r>
  </si>
  <si>
    <r>
      <t>·</t>
    </r>
    <r>
      <rPr>
        <sz val="7"/>
        <color theme="1"/>
        <rFont val="Times New Roman"/>
        <charset val="1"/>
      </rPr>
      <t xml:space="preserve">         </t>
    </r>
    <r>
      <rPr>
        <sz val="11"/>
        <color theme="1"/>
        <rFont val="Calibri Light"/>
        <family val="2"/>
        <charset val="1"/>
      </rPr>
      <t>Si el proponente tiene más de un año de constitución y ya tiene estados financieros aprobados con corte a 31 de diciembre presentará únicamente este estado financiero al cual se le aplicará la formula denominada “Estado financiero 1”</t>
    </r>
  </si>
  <si>
    <r>
      <t>·</t>
    </r>
    <r>
      <rPr>
        <sz val="7"/>
        <color theme="1"/>
        <rFont val="Times New Roman"/>
        <charset val="1"/>
      </rPr>
      <t xml:space="preserve">         </t>
    </r>
    <r>
      <rPr>
        <sz val="11"/>
        <color theme="1"/>
        <rFont val="Calibri Light"/>
        <family val="2"/>
        <charset val="1"/>
      </rPr>
      <t>Si el proponente tiene más de dos años de constitución y tiene estados financieros aprobados con corte a 31 de diciembre para el año de su constitución y el año subsiguiente, se aplicarán las formulas “Estado financiero 1” y “Estado financiero 2”</t>
    </r>
  </si>
  <si>
    <t>El resultado obtenido en cada uno de los años se suma y se asigna la calificación acorde a la siguiente tabla:</t>
  </si>
  <si>
    <t>Calificación final (puntaje máximo 8)</t>
  </si>
  <si>
    <t>Cumple</t>
  </si>
  <si>
    <t>No Cumple</t>
  </si>
  <si>
    <t>0 - 4,4</t>
  </si>
  <si>
    <t>La Calificación condicionado hace referencia a complementar el análisis con otras variables como: comparación de indicadores financieros de empresas del mismo sector y otras variables que se consideren relevantes en el análisis financiero.</t>
  </si>
  <si>
    <r>
      <t>Nota:</t>
    </r>
    <r>
      <rPr>
        <sz val="11"/>
        <color theme="1"/>
        <rFont val="Calibri Light"/>
        <family val="2"/>
        <charset val="1"/>
      </rPr>
      <t xml:space="preserve"> En caso que el proponente recurra a una alianza o subcontratación o consultoría por honorarios con otros proveedores, estos deberán a su vez someterse a la evaluación tanto Jurídica como Financiera.</t>
    </r>
  </si>
  <si>
    <t>Para efectos del cálculo se utilizarán dos decimales como máximo. La aproximación se hará para las milésimas iguales o mayores a cinco de la centésima superior y por debajo de cinco a la centésima inferior.</t>
  </si>
  <si>
    <t>1. Especificaciones tecnicas</t>
  </si>
  <si>
    <t>• El proveedor debe certificar la calidad de los productos</t>
  </si>
  <si>
    <t>•Se adjunta el listado de productos requeridos según resolución 2184 de 2019 código de colores para el territorio nacional colores blanco, negro, verde, rojo. Además se especifican los tamaños según el volumen.. Ver listado en excel</t>
  </si>
  <si>
    <t>• Los contenedores con ruedas deben tener:  rodadura de alto rendimiento optimizadas para usos en interiores y exteriores. Borde reforzado para garantizar integridad estructural. Tapa desplegable que se abra completamente y que permanezca en su lugar evitando que se desbalancee durante el transporte. Tener pedal que permita levantar la tapa para la recolección de desechos sin contacto directo de las manos con la tapa. Tener compatibilidad con elevadores automaticos y semiautomaticos.</t>
  </si>
  <si>
    <t>2. Requerimientos:</t>
  </si>
  <si>
    <t>•El contratante realizara acompañamiento en las sedes solicitada por el oferente para realizar diagnósticos de estado de recipientes necesidades y recomendaciones.</t>
  </si>
  <si>
    <t>• El contratante debe tener un programa de repuestos como cambio de partes de las papeleras ya sea el pedal, la tapa o el cuerpo el cual estén en mal estado actividad sin costo alguno para la Corporación.</t>
  </si>
  <si>
    <t>• Todos los recipientes deben tener la señaletica segun norma vigente. (tipo de residuos)</t>
  </si>
  <si>
    <t>• El contratante deberá realizar 2 capacitaciones anuales a los colaboradores de Comfenalco sobre manejo integrado de residuos</t>
  </si>
  <si>
    <t>• Entregar los productos en los tiempos solicitados.</t>
  </si>
  <si>
    <t>Se relacionan las sedes que consumen o pueden consumir durante el desarrollo del contrato; sin embargo puede presentarse que se solicite algun producto para un evento o sede no especificada según necesidades de Comfenalco.</t>
  </si>
  <si>
    <t>LUGAR</t>
  </si>
  <si>
    <t>DIRECCION DE ENTREGA</t>
  </si>
  <si>
    <t>MUNICIPIO</t>
  </si>
  <si>
    <t>OBSERVACIONES</t>
  </si>
  <si>
    <t>Centro de distribucion</t>
  </si>
  <si>
    <t>CL 14 52A 35</t>
  </si>
  <si>
    <t>MEDELLIN</t>
  </si>
  <si>
    <t>Para la entrega de los productos, el proveedor siempre debe solicitar cita a los telefonos 604 5113133 ext 2253 - 2254</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</si>
  <si>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</si>
  <si>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</si>
  <si>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</si>
  <si>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</si>
  <si>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</si>
  <si>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</si>
  <si>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</si>
  <si>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</si>
  <si>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</si>
  <si>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</si>
  <si>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VALOR UNITARIO</t>
  </si>
  <si>
    <t>IMPUESTO</t>
  </si>
  <si>
    <t>TOTAL</t>
  </si>
  <si>
    <r>
      <t xml:space="preserve">Punto ecológico de 53 Lts 3 puestos con tablero color </t>
    </r>
    <r>
      <rPr>
        <b/>
        <sz val="11"/>
        <color theme="1"/>
        <rFont val="Calibri"/>
        <family val="2"/>
        <scheme val="minor"/>
      </rPr>
      <t>verde</t>
    </r>
    <r>
      <rPr>
        <sz val="11"/>
        <color theme="1"/>
        <rFont val="Calibri"/>
        <family val="2"/>
        <scheme val="minor"/>
      </rPr>
      <t xml:space="preserve"> (Residuos Orgánicos), </t>
    </r>
    <r>
      <rPr>
        <b/>
        <sz val="11"/>
        <color theme="1"/>
        <rFont val="Calibri"/>
        <family val="2"/>
        <scheme val="minor"/>
      </rPr>
      <t>Blanco</t>
    </r>
    <r>
      <rPr>
        <sz val="11"/>
        <color theme="1"/>
        <rFont val="Calibri"/>
        <family val="2"/>
        <scheme val="minor"/>
      </rPr>
      <t xml:space="preserve"> (Residuos aprovechables) y</t>
    </r>
    <r>
      <rPr>
        <b/>
        <sz val="11"/>
        <color theme="1"/>
        <rFont val="Calibri"/>
        <family val="2"/>
        <scheme val="minor"/>
      </rPr>
      <t xml:space="preserve"> Negro</t>
    </r>
    <r>
      <rPr>
        <sz val="11"/>
        <color theme="1"/>
        <rFont val="Calibri"/>
        <family val="2"/>
        <scheme val="minor"/>
      </rPr>
      <t xml:space="preserve"> (Residuos no aprovechables)</t>
    </r>
  </si>
  <si>
    <t>Punto ecológico de 53 Lts 2 puestos con tablero color , Blanco (Residuos aprovechables) y Negro (Residuos no aprovechables)</t>
  </si>
  <si>
    <r>
      <t>Punto ecológico de 2 puestos 53 Lts con tablero colores</t>
    </r>
    <r>
      <rPr>
        <b/>
        <sz val="11"/>
        <color theme="1"/>
        <rFont val="Calibri"/>
        <family val="2"/>
        <scheme val="minor"/>
      </rPr>
      <t xml:space="preserve"> blanco y negro</t>
    </r>
  </si>
  <si>
    <r>
      <t xml:space="preserve">Punto ecológico de 2 puestos de 53 Lts con tablero color </t>
    </r>
    <r>
      <rPr>
        <b/>
        <sz val="11"/>
        <color theme="1"/>
        <rFont val="Calibri"/>
        <family val="2"/>
        <scheme val="minor"/>
      </rPr>
      <t xml:space="preserve">verde </t>
    </r>
    <r>
      <rPr>
        <sz val="11"/>
        <color theme="1"/>
        <rFont val="Calibri"/>
        <family val="2"/>
        <scheme val="minor"/>
      </rPr>
      <t>y</t>
    </r>
    <r>
      <rPr>
        <b/>
        <sz val="11"/>
        <color theme="1"/>
        <rFont val="Calibri"/>
        <family val="2"/>
        <scheme val="minor"/>
      </rPr>
      <t xml:space="preserve"> negro</t>
    </r>
  </si>
  <si>
    <t>Punto ecológico de 121 lts 2 puestos color blanco y negro</t>
  </si>
  <si>
    <t>Punto ecologico de 121 Lts 3 puestos colores blanco, verde y negro</t>
  </si>
  <si>
    <t>Caneca 120 litros con copula color blanca, negra y verde</t>
  </si>
  <si>
    <t xml:space="preserve">Contenedor 360/361/180 Lts Verde </t>
  </si>
  <si>
    <t>Contenedor 360/361/180 Lts Blanco</t>
  </si>
  <si>
    <t>Contenedor 360/361/180 Lts negro</t>
  </si>
  <si>
    <t>Contenedor 180 Lts rojo</t>
  </si>
  <si>
    <t xml:space="preserve"> 
Papelera vaivén 53 Lts color verde, blanca, negra</t>
  </si>
  <si>
    <t xml:space="preserve"> 
Papelera vaivén 35 Lts color verde, blanca, negra</t>
  </si>
  <si>
    <t>Papelera pedal 20 Lts color negra, blanca ,verde y roja  con marcación</t>
  </si>
  <si>
    <t>Papelera pedal 10 Lts color negra, blanca, verde, roja  con marcación</t>
  </si>
  <si>
    <t>Contenedor Redondo 121 Lts con tapa plana sin marcación. Color negro, blanco, verde y rojo</t>
  </si>
  <si>
    <t>Plataforma móvil para contenedores de 121 Lts</t>
  </si>
  <si>
    <t xml:space="preserve">Guardián 0,5/ 1,3/ Lts </t>
  </si>
  <si>
    <t>Papelera vaiven 10 lts  verde, blanca, negra con marcación</t>
  </si>
  <si>
    <t>Punto ecológico tapa cachucha 208 litros</t>
  </si>
  <si>
    <t>Papalera 50 Lts tapa cachucha color blanco, negro y verde con marcación</t>
  </si>
  <si>
    <t>SUBTOTAL</t>
  </si>
  <si>
    <t xml:space="preserve">IVA </t>
  </si>
  <si>
    <t>Formulación de inquietudes
RFP recipientes residuos</t>
  </si>
  <si>
    <t>Pregunta</t>
  </si>
  <si>
    <t>Anexo al que corresponde</t>
  </si>
  <si>
    <t>Numeral del Anexo</t>
  </si>
  <si>
    <t>Proponente</t>
  </si>
  <si>
    <t>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</si>
</sst>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56">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4"/>
      <color theme="1"/>
      <name val="ExtraLight"/>
    </font>
    <font>
      <sz val="12"/>
      <color theme="1"/>
      <name val="ExtraLight"/>
    </font>
    <font>
      <sz val="12"/>
      <name val="ExtraLight"/>
    </font>
    <font>
      <b/>
      <sz val="12"/>
      <name val="ExtraLight"/>
    </font>
    <font>
      <b/>
      <u/>
      <sz val="12"/>
      <name val="ExtraLight"/>
    </font>
    <font>
      <i/>
      <sz val="12"/>
      <color theme="6" tint="0.39997558519241921"/>
      <name val="ExtraLight"/>
    </font>
    <font>
      <b/>
      <sz val="12"/>
      <color theme="0"/>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444444"/>
      <name val="Calibri"/>
      <family val="2"/>
      <charset val="1"/>
    </font>
    <font>
      <b/>
      <sz val="11"/>
      <color theme="1"/>
      <name val="Calibri"/>
      <family val="2"/>
      <scheme val="minor"/>
    </font>
    <font>
      <sz val="10"/>
      <color rgb="FF000000"/>
      <name val="Arial"/>
      <family val="2"/>
      <charset val="1"/>
    </font>
    <font>
      <sz val="10"/>
      <color rgb="FF000000"/>
      <name val="Arial"/>
      <family val="2"/>
    </font>
    <font>
      <b/>
      <sz val="10"/>
      <color rgb="FF000000"/>
      <name val="Arial"/>
      <family val="2"/>
      <charset val="1"/>
    </font>
    <font>
      <b/>
      <sz val="10"/>
      <color rgb="FF000000"/>
      <name val="Arial"/>
      <family val="2"/>
    </font>
    <font>
      <b/>
      <sz val="12"/>
      <color rgb="FFFF0000"/>
      <name val="ExtraLight"/>
    </font>
    <font>
      <b/>
      <sz val="10"/>
      <color theme="1"/>
      <name val="Arial"/>
    </font>
    <font>
      <sz val="11"/>
      <color theme="1"/>
      <name val="Calibri Light"/>
      <family val="2"/>
      <charset val="1"/>
    </font>
    <font>
      <b/>
      <sz val="11"/>
      <color theme="1"/>
      <name val="Calibri Light"/>
      <family val="2"/>
      <charset val="1"/>
    </font>
    <font>
      <b/>
      <sz val="7"/>
      <color rgb="FF008000"/>
      <name val="Times New Roman"/>
      <charset val="1"/>
    </font>
    <font>
      <b/>
      <sz val="14"/>
      <color rgb="FF008000"/>
      <name val="Arial"/>
      <family val="2"/>
      <charset val="1"/>
    </font>
    <font>
      <b/>
      <sz val="11"/>
      <color rgb="FF000000"/>
      <name val="Calibri Light"/>
      <family val="2"/>
      <charset val="1"/>
    </font>
    <font>
      <sz val="11"/>
      <color rgb="FF000000"/>
      <name val="Calibri Light"/>
      <family val="2"/>
      <charset val="1"/>
    </font>
    <font>
      <b/>
      <sz val="11"/>
      <color rgb="FF76923C"/>
      <name val="Calibri Light"/>
      <family val="2"/>
      <charset val="1"/>
    </font>
    <font>
      <sz val="11"/>
      <color rgb="FF76923C"/>
      <name val="Calibri"/>
      <family val="2"/>
      <charset val="1"/>
    </font>
    <font>
      <sz val="7"/>
      <color theme="1"/>
      <name val="Times New Roman"/>
      <charset val="1"/>
    </font>
    <font>
      <sz val="11"/>
      <color theme="1"/>
      <name val="Symbol"/>
      <charset val="1"/>
    </font>
    <font>
      <sz val="11"/>
      <color theme="1"/>
      <name val="Arial"/>
    </font>
    <font>
      <sz val="11"/>
      <color theme="1"/>
      <name val="Arial"/>
      <family val="2"/>
    </font>
    <font>
      <sz val="11"/>
      <color rgb="FF000000"/>
      <name val="ExtraLight"/>
    </font>
    <font>
      <b/>
      <sz val="11"/>
      <color rgb="FF000000"/>
      <name val="ExtraLight"/>
    </font>
    <font>
      <i/>
      <sz val="11"/>
      <color rgb="FF808080"/>
      <name val="ExtraLight"/>
    </font>
    <font>
      <sz val="11"/>
      <color rgb="FF000000"/>
      <name val="Calibri"/>
      <family val="2"/>
      <charset val="1"/>
    </font>
    <font>
      <b/>
      <sz val="10"/>
      <color rgb="FF595959"/>
      <name val="Arial"/>
      <family val="2"/>
    </font>
    <font>
      <b/>
      <sz val="10"/>
      <color theme="1"/>
      <name val="Arial"/>
      <family val="2"/>
    </font>
    <font>
      <sz val="10"/>
      <color theme="1"/>
      <name val="Arial"/>
      <family val="2"/>
    </font>
  </fonts>
  <fills count="16">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00B0F0"/>
        <bgColor indexed="64"/>
      </patternFill>
    </fill>
    <fill>
      <patternFill patternType="solid">
        <fgColor rgb="FFFFFFFF"/>
        <bgColor rgb="FFFFFFCC"/>
      </patternFill>
    </fill>
    <fill>
      <patternFill patternType="solid">
        <fgColor rgb="FFE6EED5"/>
        <bgColor indexed="64"/>
      </patternFill>
    </fill>
    <fill>
      <patternFill patternType="solid">
        <fgColor rgb="FFC4D600"/>
        <bgColor rgb="FF000000"/>
      </patternFill>
    </fill>
    <fill>
      <patternFill patternType="solid">
        <fgColor rgb="FFFFFFFF"/>
        <bgColor rgb="FF000000"/>
      </patternFill>
    </fill>
    <fill>
      <patternFill patternType="solid">
        <fgColor rgb="FFFFFFFF"/>
        <bgColor indexed="64"/>
      </patternFill>
    </fill>
    <fill>
      <patternFill patternType="solid">
        <fgColor theme="6"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9BBB59"/>
      </top>
      <bottom/>
      <diagonal/>
    </border>
    <border>
      <left/>
      <right/>
      <top style="medium">
        <color rgb="FF9BBB59"/>
      </top>
      <bottom/>
      <diagonal/>
    </border>
    <border>
      <left/>
      <right style="thin">
        <color rgb="FF000000"/>
      </right>
      <top style="medium">
        <color rgb="FF9BBB59"/>
      </top>
      <bottom/>
      <diagonal/>
    </border>
    <border>
      <left style="thin">
        <color rgb="FF000000"/>
      </left>
      <right/>
      <top/>
      <bottom style="medium">
        <color rgb="FF9BBB59"/>
      </bottom>
      <diagonal/>
    </border>
    <border>
      <left/>
      <right/>
      <top/>
      <bottom style="medium">
        <color rgb="FF9BBB59"/>
      </bottom>
      <diagonal/>
    </border>
    <border>
      <left/>
      <right style="thin">
        <color rgb="FF000000"/>
      </right>
      <top/>
      <bottom style="medium">
        <color rgb="FF9BBB59"/>
      </bottom>
      <diagonal/>
    </border>
    <border>
      <left style="thin">
        <color rgb="FF000000"/>
      </left>
      <right/>
      <top style="medium">
        <color rgb="FF9BBB59"/>
      </top>
      <bottom style="medium">
        <color rgb="FF9BBB59"/>
      </bottom>
      <diagonal/>
    </border>
    <border>
      <left/>
      <right style="thin">
        <color rgb="FF000000"/>
      </right>
      <top style="medium">
        <color rgb="FF9BBB59"/>
      </top>
      <bottom style="medium">
        <color rgb="FF9BBB59"/>
      </bottom>
      <diagonal/>
    </border>
    <border>
      <left style="thin">
        <color rgb="FF000000"/>
      </left>
      <right/>
      <top/>
      <bottom/>
      <diagonal/>
    </border>
    <border>
      <left/>
      <right style="thin">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000000"/>
      </left>
      <right style="thin">
        <color rgb="FF000000"/>
      </right>
      <top/>
      <bottom style="thin">
        <color rgb="FF000000"/>
      </bottom>
      <diagonal/>
    </border>
    <border>
      <left style="thin">
        <color rgb="FF92D050"/>
      </left>
      <right style="thin">
        <color rgb="FF92D050"/>
      </right>
      <top/>
      <bottom style="thin">
        <color rgb="FF92D050"/>
      </bottom>
      <diagonal/>
    </border>
    <border>
      <left style="thin">
        <color indexed="64"/>
      </left>
      <right/>
      <top style="thin">
        <color indexed="64"/>
      </top>
      <bottom/>
      <diagonal/>
    </border>
    <border>
      <left/>
      <right style="thin">
        <color rgb="FF92D050"/>
      </right>
      <top/>
      <bottom style="thin">
        <color rgb="FF92D050"/>
      </bottom>
      <diagonal/>
    </border>
    <border>
      <left style="thin">
        <color rgb="FF000000"/>
      </left>
      <right style="thin">
        <color rgb="FF000000"/>
      </right>
      <top style="thin">
        <color rgb="FF000000"/>
      </top>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20">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cellStyleXfs>
  <cellXfs count="200">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3" fillId="5" borderId="0" xfId="0" applyFont="1" applyFill="1"/>
    <xf numFmtId="0" fontId="14" fillId="5" borderId="0" xfId="5" applyFont="1" applyFill="1"/>
    <xf numFmtId="0" fontId="14" fillId="4" borderId="0" xfId="5" applyFont="1" applyFill="1"/>
    <xf numFmtId="0" fontId="15" fillId="4" borderId="0" xfId="5" applyFont="1" applyFill="1" applyAlignment="1">
      <alignment horizontal="left" vertical="center"/>
    </xf>
    <xf numFmtId="0" fontId="14" fillId="6" borderId="0" xfId="5" applyFont="1" applyFill="1"/>
    <xf numFmtId="0" fontId="14" fillId="3" borderId="0" xfId="5" applyFont="1" applyFill="1"/>
    <xf numFmtId="0" fontId="15" fillId="2" borderId="0" xfId="5" applyFont="1" applyFill="1" applyAlignment="1">
      <alignment horizontal="left" vertical="center"/>
    </xf>
    <xf numFmtId="0" fontId="14" fillId="2" borderId="0" xfId="5" applyFont="1" applyFill="1" applyAlignment="1">
      <alignment horizontal="center" vertical="center"/>
    </xf>
    <xf numFmtId="0" fontId="15" fillId="2" borderId="0" xfId="5"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8" fillId="3" borderId="1" xfId="0" applyFont="1" applyFill="1" applyBorder="1" applyAlignment="1">
      <alignment horizontal="center" vertical="center"/>
    </xf>
    <xf numFmtId="0" fontId="18" fillId="4" borderId="1" xfId="0" applyFont="1" applyFill="1" applyBorder="1" applyAlignment="1">
      <alignment horizont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6" fillId="2" borderId="0" xfId="0" applyFont="1" applyFill="1" applyAlignment="1">
      <alignment horizontal="left" vertical="center"/>
    </xf>
    <xf numFmtId="0" fontId="19" fillId="4" borderId="0" xfId="0" applyFont="1" applyFill="1"/>
    <xf numFmtId="0" fontId="13" fillId="2" borderId="0" xfId="0" applyFont="1" applyFill="1" applyAlignment="1">
      <alignment horizontal="left" vertical="center"/>
    </xf>
    <xf numFmtId="0" fontId="16" fillId="3" borderId="0" xfId="0" applyFont="1" applyFill="1" applyAlignment="1">
      <alignment vertical="center" wrapText="1"/>
    </xf>
    <xf numFmtId="0" fontId="14" fillId="3" borderId="0" xfId="0" applyFont="1" applyFill="1" applyAlignment="1">
      <alignment vertical="center" wrapText="1"/>
    </xf>
    <xf numFmtId="0" fontId="14" fillId="3" borderId="0" xfId="5" applyFont="1" applyFill="1" applyAlignment="1">
      <alignment vertical="center" wrapText="1"/>
    </xf>
    <xf numFmtId="0" fontId="14" fillId="3" borderId="0" xfId="5" applyFont="1" applyFill="1" applyAlignment="1">
      <alignment horizontal="center"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5" fillId="2" borderId="0" xfId="5" applyFont="1" applyFill="1" applyAlignment="1">
      <alignment vertical="top"/>
    </xf>
    <xf numFmtId="0" fontId="15" fillId="3" borderId="0" xfId="0" applyFont="1" applyFill="1" applyAlignment="1">
      <alignment horizontal="justify" vertical="center" wrapText="1"/>
    </xf>
    <xf numFmtId="0" fontId="16" fillId="3" borderId="0" xfId="5" applyFont="1" applyFill="1" applyAlignment="1">
      <alignment horizontal="left" vertical="center" wrapText="1"/>
    </xf>
    <xf numFmtId="0" fontId="14" fillId="3" borderId="0" xfId="5" applyFont="1" applyFill="1" applyAlignment="1">
      <alignment horizontal="left" vertical="center" wrapText="1"/>
    </xf>
    <xf numFmtId="0" fontId="21" fillId="4" borderId="0" xfId="5" applyFont="1" applyFill="1" applyAlignment="1">
      <alignment horizontal="left" vertical="center"/>
    </xf>
    <xf numFmtId="0" fontId="20" fillId="4" borderId="0" xfId="5" applyFont="1" applyFill="1" applyAlignment="1">
      <alignment vertical="center"/>
    </xf>
    <xf numFmtId="0" fontId="20" fillId="4" borderId="0" xfId="5" applyFont="1" applyFill="1" applyAlignment="1">
      <alignment horizontal="left" vertical="center"/>
    </xf>
    <xf numFmtId="2" fontId="15" fillId="4" borderId="0" xfId="0" applyNumberFormat="1" applyFont="1" applyFill="1" applyAlignment="1">
      <alignment vertical="center" wrapText="1"/>
    </xf>
    <xf numFmtId="0" fontId="13" fillId="4" borderId="0" xfId="0" applyFont="1" applyFill="1"/>
    <xf numFmtId="0" fontId="22" fillId="4" borderId="0" xfId="0" applyFont="1" applyFill="1"/>
    <xf numFmtId="0" fontId="13" fillId="4" borderId="0" xfId="0" quotePrefix="1" applyFont="1" applyFill="1"/>
    <xf numFmtId="0" fontId="24"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7" fillId="0" borderId="7" xfId="0" applyFont="1" applyBorder="1" applyAlignment="1">
      <alignment vertical="center"/>
    </xf>
    <xf numFmtId="0" fontId="27" fillId="0" borderId="10" xfId="0" applyFont="1" applyBorder="1" applyAlignment="1">
      <alignment vertical="center"/>
    </xf>
    <xf numFmtId="0" fontId="27" fillId="0" borderId="0" xfId="0" applyFont="1" applyAlignment="1">
      <alignment horizontal="left" vertical="center"/>
    </xf>
    <xf numFmtId="0" fontId="8" fillId="0" borderId="0" xfId="0" applyFont="1" applyAlignment="1">
      <alignment horizontal="center" vertical="center" wrapText="1"/>
    </xf>
    <xf numFmtId="1" fontId="8" fillId="0" borderId="11" xfId="0" applyNumberFormat="1" applyFont="1" applyBorder="1" applyAlignment="1">
      <alignment horizontal="center" vertical="center" wrapText="1"/>
    </xf>
    <xf numFmtId="0" fontId="8" fillId="0" borderId="11" xfId="0" applyFont="1" applyBorder="1" applyAlignment="1">
      <alignment horizontal="left" vertical="center" wrapText="1"/>
    </xf>
    <xf numFmtId="164" fontId="8" fillId="0" borderId="11" xfId="10" applyFont="1" applyBorder="1" applyAlignment="1">
      <alignment horizontal="center" vertical="center" wrapText="1"/>
    </xf>
    <xf numFmtId="0" fontId="8" fillId="0" borderId="0" xfId="0" applyFont="1" applyAlignment="1">
      <alignment vertical="center" wrapText="1"/>
    </xf>
    <xf numFmtId="0" fontId="15" fillId="8" borderId="1" xfId="0" applyFont="1" applyFill="1" applyBorder="1" applyAlignment="1">
      <alignment horizontal="center" vertical="center"/>
    </xf>
    <xf numFmtId="0" fontId="15" fillId="7" borderId="1" xfId="0" applyFont="1" applyFill="1" applyBorder="1" applyAlignment="1">
      <alignment horizontal="center"/>
    </xf>
    <xf numFmtId="0" fontId="9" fillId="7" borderId="7" xfId="0" applyFont="1" applyFill="1" applyBorder="1" applyAlignment="1">
      <alignment vertical="center"/>
    </xf>
    <xf numFmtId="0" fontId="26" fillId="7" borderId="7" xfId="0" applyFont="1" applyFill="1" applyBorder="1" applyAlignment="1">
      <alignment vertical="center"/>
    </xf>
    <xf numFmtId="164" fontId="28" fillId="7" borderId="11" xfId="0" applyNumberFormat="1" applyFont="1" applyFill="1" applyBorder="1" applyAlignment="1">
      <alignment horizontal="center" vertical="center" wrapText="1"/>
    </xf>
    <xf numFmtId="0" fontId="13" fillId="4" borderId="1" xfId="0" applyFont="1" applyFill="1" applyBorder="1" applyAlignment="1">
      <alignment horizontal="left" vertical="top"/>
    </xf>
    <xf numFmtId="0" fontId="13" fillId="2" borderId="0" xfId="0" applyFont="1" applyFill="1" applyAlignment="1">
      <alignment horizontal="left" vertical="center" wrapText="1"/>
    </xf>
    <xf numFmtId="0" fontId="0" fillId="0" borderId="12" xfId="0" applyBorder="1"/>
    <xf numFmtId="0" fontId="0" fillId="0" borderId="12" xfId="0" applyBorder="1" applyAlignment="1">
      <alignment horizontal="center"/>
    </xf>
    <xf numFmtId="0" fontId="30" fillId="9" borderId="12" xfId="0" applyFont="1" applyFill="1" applyBorder="1" applyAlignment="1">
      <alignment horizontal="center"/>
    </xf>
    <xf numFmtId="9" fontId="0" fillId="0" borderId="12" xfId="0" applyNumberFormat="1" applyBorder="1" applyAlignment="1">
      <alignment horizontal="center"/>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20" fillId="4" borderId="0" xfId="5" applyFont="1" applyFill="1" applyAlignment="1">
      <alignment horizontal="left" vertical="top" wrapText="1"/>
    </xf>
    <xf numFmtId="0" fontId="31" fillId="4" borderId="1" xfId="0" applyFont="1" applyFill="1" applyBorder="1" applyAlignment="1">
      <alignment horizontal="left" vertical="center" wrapText="1"/>
    </xf>
    <xf numFmtId="14" fontId="31" fillId="4" borderId="1" xfId="0" applyNumberFormat="1" applyFont="1" applyFill="1" applyBorder="1" applyAlignment="1">
      <alignment horizontal="left" vertical="center" wrapText="1"/>
    </xf>
    <xf numFmtId="0" fontId="31" fillId="4" borderId="1" xfId="0" applyFont="1" applyFill="1" applyBorder="1" applyAlignment="1">
      <alignment horizontal="left" vertical="center"/>
    </xf>
    <xf numFmtId="0" fontId="32" fillId="4" borderId="1" xfId="0" applyFont="1" applyFill="1" applyBorder="1" applyAlignment="1">
      <alignment horizontal="left" vertical="center" wrapText="1"/>
    </xf>
    <xf numFmtId="14" fontId="33" fillId="4" borderId="1" xfId="0" applyNumberFormat="1" applyFont="1" applyFill="1" applyBorder="1" applyAlignment="1">
      <alignment horizontal="center" vertical="center" wrapText="1"/>
    </xf>
    <xf numFmtId="14" fontId="33" fillId="0" borderId="1" xfId="0" applyNumberFormat="1" applyFont="1" applyBorder="1" applyAlignment="1">
      <alignment horizontal="center" vertical="center" wrapText="1"/>
    </xf>
    <xf numFmtId="14" fontId="33" fillId="4" borderId="1" xfId="0" applyNumberFormat="1" applyFont="1" applyFill="1" applyBorder="1" applyAlignment="1">
      <alignment horizontal="center" vertical="center"/>
    </xf>
    <xf numFmtId="14" fontId="33" fillId="0" borderId="1" xfId="0" applyNumberFormat="1" applyFont="1" applyBorder="1" applyAlignment="1">
      <alignment horizontal="center" vertical="center"/>
    </xf>
    <xf numFmtId="14" fontId="34" fillId="4" borderId="1" xfId="0" applyNumberFormat="1" applyFont="1" applyFill="1" applyBorder="1" applyAlignment="1">
      <alignment horizontal="center" vertical="center"/>
    </xf>
    <xf numFmtId="14" fontId="34" fillId="0" borderId="1" xfId="0" applyNumberFormat="1" applyFont="1" applyBorder="1" applyAlignment="1">
      <alignment horizontal="center" vertical="center"/>
    </xf>
    <xf numFmtId="0" fontId="15" fillId="10" borderId="0" xfId="0" applyFont="1" applyFill="1" applyAlignment="1">
      <alignment horizontal="justify" vertical="center" wrapText="1"/>
    </xf>
    <xf numFmtId="0" fontId="16" fillId="10" borderId="0" xfId="0" applyFont="1" applyFill="1" applyAlignment="1">
      <alignment horizontal="left" vertical="center" wrapText="1"/>
    </xf>
    <xf numFmtId="0" fontId="14" fillId="10" borderId="0" xfId="0" applyFont="1" applyFill="1" applyAlignment="1">
      <alignment vertical="center" wrapText="1"/>
    </xf>
    <xf numFmtId="14" fontId="36" fillId="4" borderId="0" xfId="0" applyNumberFormat="1" applyFont="1" applyFill="1" applyAlignment="1">
      <alignment horizontal="center" vertical="center"/>
    </xf>
    <xf numFmtId="0" fontId="37" fillId="0" borderId="0" xfId="0" applyFont="1"/>
    <xf numFmtId="0" fontId="38" fillId="0" borderId="0" xfId="0" applyFont="1"/>
    <xf numFmtId="0" fontId="40" fillId="0" borderId="0" xfId="0" applyFont="1"/>
    <xf numFmtId="0" fontId="41" fillId="0" borderId="13" xfId="0" applyFont="1" applyBorder="1"/>
    <xf numFmtId="0" fontId="41" fillId="0" borderId="14" xfId="0" applyFont="1" applyBorder="1"/>
    <xf numFmtId="0" fontId="41" fillId="0" borderId="15" xfId="0" applyFont="1" applyBorder="1"/>
    <xf numFmtId="0" fontId="0" fillId="0" borderId="16" xfId="0" applyBorder="1"/>
    <xf numFmtId="0" fontId="41" fillId="0" borderId="17" xfId="0" applyFont="1" applyBorder="1"/>
    <xf numFmtId="0" fontId="0" fillId="0" borderId="18" xfId="0" applyBorder="1"/>
    <xf numFmtId="0" fontId="41" fillId="11" borderId="16" xfId="0" applyFont="1" applyFill="1" applyBorder="1"/>
    <xf numFmtId="0" fontId="42" fillId="11" borderId="17" xfId="0" applyFont="1" applyFill="1" applyBorder="1"/>
    <xf numFmtId="0" fontId="42" fillId="11" borderId="18" xfId="0" applyFont="1" applyFill="1" applyBorder="1"/>
    <xf numFmtId="9" fontId="41" fillId="0" borderId="17" xfId="0" applyNumberFormat="1" applyFont="1" applyBorder="1"/>
    <xf numFmtId="0" fontId="43" fillId="0" borderId="13" xfId="0" applyFont="1" applyBorder="1"/>
    <xf numFmtId="0" fontId="44" fillId="0" borderId="14" xfId="0" applyFont="1" applyBorder="1"/>
    <xf numFmtId="0" fontId="0" fillId="0" borderId="17" xfId="0" applyBorder="1"/>
    <xf numFmtId="0" fontId="44" fillId="11" borderId="17" xfId="0" applyFont="1" applyFill="1" applyBorder="1"/>
    <xf numFmtId="0" fontId="46" fillId="0" borderId="0" xfId="0" applyFont="1"/>
    <xf numFmtId="0" fontId="41" fillId="0" borderId="19" xfId="0" applyFont="1" applyBorder="1"/>
    <xf numFmtId="0" fontId="44" fillId="0" borderId="20" xfId="0" applyFont="1" applyBorder="1"/>
    <xf numFmtId="0" fontId="41" fillId="11" borderId="21" xfId="0" applyFont="1" applyFill="1" applyBorder="1"/>
    <xf numFmtId="0" fontId="42" fillId="11" borderId="22" xfId="0" applyFont="1" applyFill="1" applyBorder="1"/>
    <xf numFmtId="0" fontId="44" fillId="0" borderId="21" xfId="0" applyFont="1" applyBorder="1"/>
    <xf numFmtId="0" fontId="44" fillId="0" borderId="22" xfId="0" applyFont="1" applyBorder="1"/>
    <xf numFmtId="164" fontId="47" fillId="0" borderId="11" xfId="10" applyFont="1" applyBorder="1" applyAlignment="1">
      <alignment horizontal="left" vertical="center" wrapText="1"/>
    </xf>
    <xf numFmtId="0" fontId="48" fillId="0" borderId="1" xfId="0" applyFont="1" applyBorder="1" applyAlignment="1">
      <alignment horizontal="left" vertical="center" wrapText="1"/>
    </xf>
    <xf numFmtId="0" fontId="0" fillId="0" borderId="1" xfId="0" applyBorder="1" applyAlignment="1">
      <alignment horizontal="center" vertical="center" wrapText="1"/>
    </xf>
    <xf numFmtId="0" fontId="9" fillId="7" borderId="37" xfId="0" applyFont="1" applyFill="1" applyBorder="1" applyAlignment="1">
      <alignment horizontal="center" vertical="center" wrapText="1"/>
    </xf>
    <xf numFmtId="0" fontId="9" fillId="7" borderId="38"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wrapText="1"/>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0" fontId="0" fillId="0" borderId="40" xfId="0" applyBorder="1" applyAlignment="1">
      <alignment horizontal="center" vertical="center" wrapText="1"/>
    </xf>
    <xf numFmtId="164" fontId="8" fillId="0" borderId="41" xfId="10" applyFont="1" applyBorder="1" applyAlignment="1">
      <alignment horizontal="center" vertical="center" wrapText="1"/>
    </xf>
    <xf numFmtId="164" fontId="8" fillId="0" borderId="12" xfId="10" applyFont="1" applyBorder="1" applyAlignment="1">
      <alignment horizontal="center" vertical="center" wrapText="1"/>
    </xf>
    <xf numFmtId="0" fontId="0" fillId="4" borderId="0" xfId="0" applyFill="1" applyAlignment="1">
      <alignment horizontal="center" vertical="center" wrapText="1"/>
    </xf>
    <xf numFmtId="0" fontId="0" fillId="4" borderId="2" xfId="0" applyFill="1" applyBorder="1" applyAlignment="1">
      <alignment horizontal="center" vertical="center" wrapText="1"/>
    </xf>
    <xf numFmtId="0" fontId="0" fillId="0" borderId="2" xfId="0" applyBorder="1" applyAlignment="1">
      <alignment horizontal="center" vertical="center" wrapText="1"/>
    </xf>
    <xf numFmtId="0" fontId="0" fillId="4" borderId="42" xfId="0" applyFill="1" applyBorder="1" applyAlignment="1">
      <alignment horizontal="center" vertical="center" wrapText="1"/>
    </xf>
    <xf numFmtId="164" fontId="8" fillId="0" borderId="43" xfId="10" applyFont="1" applyBorder="1" applyAlignment="1">
      <alignment horizontal="center" vertical="center" wrapText="1"/>
    </xf>
    <xf numFmtId="164" fontId="8" fillId="0" borderId="39" xfId="10" applyFont="1" applyBorder="1" applyAlignment="1">
      <alignment horizontal="center" vertical="center" wrapText="1"/>
    </xf>
    <xf numFmtId="0" fontId="9" fillId="7" borderId="44" xfId="0" applyFont="1" applyFill="1" applyBorder="1" applyAlignment="1">
      <alignment horizontal="center" vertical="center" wrapText="1"/>
    </xf>
    <xf numFmtId="0" fontId="51" fillId="13" borderId="0" xfId="0" applyFont="1" applyFill="1" applyAlignment="1">
      <alignment horizontal="left" vertical="center" wrapText="1"/>
    </xf>
    <xf numFmtId="0" fontId="30" fillId="0" borderId="0" xfId="0" applyFont="1"/>
    <xf numFmtId="0" fontId="15" fillId="3" borderId="0" xfId="0" applyFont="1" applyFill="1" applyAlignment="1">
      <alignment horizontal="left" vertical="center" wrapText="1"/>
    </xf>
    <xf numFmtId="0" fontId="52" fillId="14" borderId="0" xfId="0" applyFont="1" applyFill="1" applyAlignment="1">
      <alignment wrapText="1"/>
    </xf>
    <xf numFmtId="0" fontId="52" fillId="14" borderId="0" xfId="0" applyFont="1" applyFill="1" applyAlignment="1">
      <alignment horizontal="left" vertical="top" wrapText="1"/>
    </xf>
    <xf numFmtId="0" fontId="53" fillId="0" borderId="45" xfId="0" applyFont="1" applyBorder="1" applyAlignment="1">
      <alignment vertical="center" wrapText="1"/>
    </xf>
    <xf numFmtId="0" fontId="54" fillId="0" borderId="0" xfId="0" applyFont="1" applyAlignment="1">
      <alignment horizontal="center" vertical="center"/>
    </xf>
    <xf numFmtId="0" fontId="55" fillId="0" borderId="0" xfId="0" applyFont="1" applyAlignment="1">
      <alignment vertical="center"/>
    </xf>
    <xf numFmtId="0" fontId="54" fillId="15" borderId="46" xfId="0" applyFont="1" applyFill="1" applyBorder="1" applyAlignment="1">
      <alignment horizontal="center" vertical="center" wrapText="1"/>
    </xf>
    <xf numFmtId="0" fontId="31" fillId="0" borderId="47" xfId="0" applyFont="1" applyBorder="1" applyAlignment="1">
      <alignment vertical="center" wrapText="1"/>
    </xf>
    <xf numFmtId="0" fontId="55" fillId="0" borderId="46" xfId="0" applyFont="1" applyBorder="1" applyAlignment="1">
      <alignment vertical="center" wrapText="1"/>
    </xf>
    <xf numFmtId="0" fontId="31" fillId="0" borderId="47" xfId="0" applyFont="1" applyBorder="1" applyAlignment="1">
      <alignment horizontal="left" vertical="top" wrapText="1"/>
    </xf>
    <xf numFmtId="0" fontId="31" fillId="0" borderId="0" xfId="0" applyFont="1" applyAlignment="1">
      <alignment vertical="center" wrapText="1"/>
    </xf>
    <xf numFmtId="0" fontId="31" fillId="0" borderId="0" xfId="0" applyFont="1" applyAlignment="1">
      <alignment horizontal="left" vertical="top" wrapText="1"/>
    </xf>
    <xf numFmtId="0" fontId="55" fillId="0" borderId="46" xfId="0" applyFont="1" applyBorder="1" applyAlignment="1">
      <alignment horizontal="left" vertical="center" wrapText="1"/>
    </xf>
    <xf numFmtId="0" fontId="55" fillId="0" borderId="46" xfId="0" applyFont="1" applyBorder="1" applyAlignment="1">
      <alignment horizontal="left" vertical="top" wrapText="1"/>
    </xf>
    <xf numFmtId="0" fontId="55" fillId="0" borderId="46" xfId="0" applyFont="1" applyBorder="1" applyAlignment="1">
      <alignment horizontal="center" vertical="center" wrapText="1"/>
    </xf>
    <xf numFmtId="0" fontId="55" fillId="0" borderId="0" xfId="0" applyFont="1" applyAlignment="1">
      <alignment vertical="center" wrapText="1"/>
    </xf>
    <xf numFmtId="0" fontId="14" fillId="4" borderId="0" xfId="5" applyFont="1" applyFill="1" applyAlignment="1">
      <alignment horizontal="left" vertical="center" wrapText="1"/>
    </xf>
    <xf numFmtId="0" fontId="8" fillId="0" borderId="0" xfId="4" applyFont="1" applyAlignment="1">
      <alignment horizontal="center"/>
    </xf>
    <xf numFmtId="0" fontId="9" fillId="7" borderId="0" xfId="4" applyFont="1" applyFill="1" applyAlignment="1">
      <alignment horizontal="center" vertical="center"/>
    </xf>
    <xf numFmtId="0" fontId="11" fillId="0" borderId="3" xfId="4" applyFont="1" applyBorder="1" applyAlignment="1">
      <alignment horizontal="left" vertical="top" wrapText="1"/>
    </xf>
    <xf numFmtId="0" fontId="12" fillId="0" borderId="3" xfId="4" applyFont="1" applyBorder="1" applyAlignment="1">
      <alignment horizontal="left" vertical="top" wrapText="1"/>
    </xf>
    <xf numFmtId="0" fontId="12" fillId="0" borderId="0" xfId="4" applyFont="1" applyAlignment="1">
      <alignment horizontal="left" vertical="top" wrapText="1"/>
    </xf>
    <xf numFmtId="0" fontId="8" fillId="0" borderId="0" xfId="4" applyFont="1" applyAlignment="1">
      <alignment horizontal="center" vertical="top" wrapText="1"/>
    </xf>
    <xf numFmtId="0" fontId="14" fillId="4" borderId="0" xfId="5" applyFont="1" applyFill="1" applyAlignment="1">
      <alignment horizontal="left" vertical="center" wrapText="1"/>
    </xf>
    <xf numFmtId="0" fontId="14" fillId="2" borderId="0" xfId="0" applyFont="1" applyFill="1" applyAlignment="1">
      <alignment horizontal="left" vertical="center"/>
    </xf>
    <xf numFmtId="0" fontId="35" fillId="4" borderId="2" xfId="0" applyFont="1" applyFill="1" applyBorder="1" applyAlignment="1">
      <alignment horizontal="center"/>
    </xf>
    <xf numFmtId="0" fontId="35" fillId="4" borderId="6" xfId="0" applyFont="1" applyFill="1" applyBorder="1" applyAlignment="1">
      <alignment horizontal="center"/>
    </xf>
    <xf numFmtId="0" fontId="35" fillId="4" borderId="4" xfId="0" applyFont="1" applyFill="1" applyBorder="1" applyAlignment="1">
      <alignment horizontal="center"/>
    </xf>
    <xf numFmtId="0" fontId="23" fillId="4" borderId="0" xfId="0" applyFont="1" applyFill="1" applyAlignment="1">
      <alignment horizontal="left" vertical="top" wrapText="1"/>
    </xf>
    <xf numFmtId="0" fontId="14" fillId="4" borderId="0" xfId="0" applyFont="1" applyFill="1" applyAlignment="1">
      <alignment horizontal="left" vertical="top" wrapText="1"/>
    </xf>
    <xf numFmtId="0" fontId="14" fillId="10" borderId="0" xfId="0" applyFont="1" applyFill="1" applyAlignment="1">
      <alignment horizontal="left" vertical="center" wrapText="1"/>
    </xf>
    <xf numFmtId="0" fontId="20" fillId="4" borderId="0" xfId="5" applyFont="1" applyFill="1" applyAlignment="1">
      <alignment horizontal="left" vertical="top" wrapText="1"/>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35" fillId="4" borderId="2" xfId="0" applyFont="1" applyFill="1" applyBorder="1" applyAlignment="1">
      <alignment horizontal="left" vertical="top"/>
    </xf>
    <xf numFmtId="0" fontId="35" fillId="4" borderId="6" xfId="0" applyFont="1" applyFill="1" applyBorder="1" applyAlignment="1">
      <alignment horizontal="left" vertical="top"/>
    </xf>
    <xf numFmtId="0" fontId="35" fillId="4" borderId="4" xfId="0" applyFont="1" applyFill="1" applyBorder="1" applyAlignment="1">
      <alignment horizontal="left" vertical="top"/>
    </xf>
    <xf numFmtId="0" fontId="35" fillId="4" borderId="2" xfId="0" applyFont="1" applyFill="1" applyBorder="1" applyAlignment="1">
      <alignment horizontal="left" wrapText="1"/>
    </xf>
    <xf numFmtId="0" fontId="35" fillId="4" borderId="6" xfId="0" applyFont="1" applyFill="1" applyBorder="1" applyAlignment="1">
      <alignment horizontal="left" wrapText="1"/>
    </xf>
    <xf numFmtId="0" fontId="35" fillId="4" borderId="4" xfId="0" applyFont="1" applyFill="1" applyBorder="1" applyAlignment="1">
      <alignment horizontal="left" wrapText="1"/>
    </xf>
    <xf numFmtId="0" fontId="13" fillId="0" borderId="0" xfId="0" applyFont="1" applyAlignment="1">
      <alignment horizontal="left" vertical="center" wrapText="1"/>
    </xf>
    <xf numFmtId="0" fontId="15" fillId="7" borderId="5" xfId="4" applyFont="1" applyFill="1" applyBorder="1" applyAlignment="1">
      <alignment horizontal="center" vertical="center"/>
    </xf>
    <xf numFmtId="0" fontId="16" fillId="2" borderId="0" xfId="0" applyFont="1" applyFill="1" applyAlignment="1">
      <alignment horizontal="left" vertical="center"/>
    </xf>
    <xf numFmtId="0" fontId="16" fillId="2" borderId="0" xfId="5" applyFont="1" applyFill="1" applyAlignment="1">
      <alignment horizontal="left" vertical="center" wrapText="1"/>
    </xf>
    <xf numFmtId="0" fontId="15" fillId="2" borderId="0" xfId="0" applyFont="1" applyFill="1" applyAlignment="1">
      <alignment horizontal="left" vertical="center"/>
    </xf>
    <xf numFmtId="0" fontId="9" fillId="12" borderId="23" xfId="0" applyFont="1" applyFill="1" applyBorder="1" applyAlignment="1">
      <alignment horizontal="center" vertical="center" wrapText="1"/>
    </xf>
    <xf numFmtId="0" fontId="9" fillId="12" borderId="24"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49" fillId="3" borderId="27"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28" xfId="0" applyFont="1" applyFill="1" applyBorder="1" applyAlignment="1">
      <alignment horizontal="justify" vertical="top" wrapText="1"/>
    </xf>
    <xf numFmtId="0" fontId="8" fillId="3" borderId="32" xfId="0" applyFont="1" applyFill="1" applyBorder="1" applyAlignment="1">
      <alignment horizontal="justify" vertical="top" wrapText="1"/>
    </xf>
    <xf numFmtId="0" fontId="8" fillId="3" borderId="33" xfId="0" applyFont="1" applyFill="1" applyBorder="1" applyAlignment="1">
      <alignment horizontal="justify" vertical="top" wrapText="1"/>
    </xf>
    <xf numFmtId="0" fontId="8" fillId="3" borderId="34" xfId="0" applyFont="1" applyFill="1" applyBorder="1" applyAlignment="1">
      <alignment horizontal="justify" vertical="top" wrapText="1"/>
    </xf>
    <xf numFmtId="0" fontId="8" fillId="3" borderId="29" xfId="0" applyFont="1" applyFill="1" applyBorder="1" applyAlignment="1">
      <alignment horizontal="justify" vertical="top" wrapText="1"/>
    </xf>
    <xf numFmtId="0" fontId="8" fillId="3" borderId="30" xfId="0" applyFont="1" applyFill="1" applyBorder="1" applyAlignment="1">
      <alignment horizontal="justify" vertical="top" wrapText="1"/>
    </xf>
    <xf numFmtId="0" fontId="8" fillId="3" borderId="31" xfId="0" applyFont="1" applyFill="1" applyBorder="1" applyAlignment="1">
      <alignment horizontal="justify" vertical="top" wrapText="1"/>
    </xf>
    <xf numFmtId="0" fontId="29" fillId="3" borderId="0" xfId="5" applyFont="1" applyFill="1" applyAlignment="1">
      <alignment horizontal="left" vertical="center" wrapText="1"/>
    </xf>
    <xf numFmtId="0" fontId="17" fillId="3" borderId="0" xfId="5" applyFont="1" applyFill="1" applyAlignment="1">
      <alignment horizontal="left" vertical="center" wrapText="1"/>
    </xf>
    <xf numFmtId="0" fontId="14" fillId="3" borderId="0" xfId="0" applyFont="1" applyFill="1" applyAlignment="1">
      <alignment horizontal="left" vertical="center" wrapText="1"/>
    </xf>
    <xf numFmtId="0" fontId="14" fillId="3" borderId="0" xfId="5" applyFont="1" applyFill="1" applyAlignment="1">
      <alignment horizontal="center" vertical="center" wrapText="1"/>
    </xf>
    <xf numFmtId="0" fontId="16" fillId="3" borderId="0" xfId="0" applyFont="1" applyFill="1" applyAlignment="1">
      <alignment horizontal="justify" vertical="center" wrapText="1"/>
    </xf>
    <xf numFmtId="0" fontId="0" fillId="0" borderId="0" xfId="0" applyAlignment="1">
      <alignment horizontal="left"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9" fillId="7" borderId="37" xfId="0" applyFont="1" applyFill="1" applyBorder="1" applyAlignment="1">
      <alignment horizontal="center" vertical="center" wrapText="1"/>
    </xf>
    <xf numFmtId="0" fontId="9" fillId="7" borderId="38"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25" fillId="4" borderId="0" xfId="0" applyFont="1" applyFill="1" applyAlignment="1">
      <alignment horizontal="center" vertical="center" wrapText="1"/>
    </xf>
    <xf numFmtId="0" fontId="53" fillId="0" borderId="45" xfId="0" applyFont="1" applyBorder="1" applyAlignment="1">
      <alignment horizontal="center" vertical="center" wrapText="1"/>
    </xf>
    <xf numFmtId="0" fontId="53" fillId="0" borderId="0" xfId="0" applyFont="1" applyAlignment="1">
      <alignment horizontal="center" vertical="center" wrapText="1"/>
    </xf>
  </cellXfs>
  <cellStyles count="20">
    <cellStyle name="Estilo 1" xfId="16" xr:uid="{09B9CF26-4210-4102-8C09-D4282396EF02}"/>
    <cellStyle name="Hipervínculo 2" xfId="17" xr:uid="{B39583C0-40CD-4DCE-9082-105DBD57955B}"/>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1</xdr:col>
      <xdr:colOff>685801</xdr:colOff>
      <xdr:row>7</xdr:row>
      <xdr:rowOff>60638</xdr:rowOff>
    </xdr:from>
    <xdr:to>
      <xdr:col>10</xdr:col>
      <xdr:colOff>228601</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1447801" y="1394138"/>
          <a:ext cx="640080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a:latin typeface="ExtraLight"/>
            </a:rPr>
            <a:t>00. </a:t>
          </a:r>
          <a:r>
            <a:rPr lang="es-ES_tradnl" sz="2400" b="1" baseline="0">
              <a:latin typeface="ExtraLight"/>
            </a:rPr>
            <a:t>RFP</a:t>
          </a:r>
          <a:endParaRPr lang="es-ES_tradnl" sz="2400" b="1">
            <a:latin typeface="ExtraLight"/>
          </a:endParaRPr>
        </a:p>
        <a:p>
          <a:r>
            <a:rPr lang="es-ES_tradnl" sz="2400">
              <a:latin typeface="ExtraLight"/>
            </a:rPr>
            <a:t>Suministro</a:t>
          </a:r>
          <a:r>
            <a:rPr lang="es-ES_tradnl" sz="2400" baseline="0">
              <a:latin typeface="ExtraLight"/>
            </a:rPr>
            <a:t> de recipientes para residuos</a:t>
          </a:r>
        </a:p>
        <a:p>
          <a:r>
            <a:rPr lang="en-US" sz="1100" b="1">
              <a:solidFill>
                <a:schemeClr val="dk1"/>
              </a:solidFill>
              <a:effectLst/>
              <a:latin typeface="ExtraLight"/>
              <a:ea typeface="+mn-ea"/>
              <a:cs typeface="+mn-cs"/>
            </a:rPr>
            <a:t>Codigo:</a:t>
          </a:r>
          <a:r>
            <a:rPr lang="en-US" sz="1100" b="1" baseline="0">
              <a:solidFill>
                <a:schemeClr val="dk1"/>
              </a:solidFill>
              <a:effectLst/>
              <a:latin typeface="ExtraLight"/>
              <a:ea typeface="+mn-ea"/>
              <a:cs typeface="+mn-cs"/>
            </a:rPr>
            <a:t> (#</a:t>
          </a:r>
          <a:r>
            <a:rPr lang="es-419" sz="1100" b="0" i="0">
              <a:solidFill>
                <a:schemeClr val="dk1"/>
              </a:solidFill>
              <a:effectLst/>
              <a:latin typeface="+mn-lt"/>
              <a:ea typeface="+mn-ea"/>
              <a:cs typeface="+mn-cs"/>
            </a:rPr>
            <a:t>3000014167</a:t>
          </a:r>
          <a:r>
            <a:rPr lang="en-US" sz="1100" b="1" baseline="0">
              <a:solidFill>
                <a:schemeClr val="dk1"/>
              </a:solidFill>
              <a:effectLst/>
              <a:latin typeface="ExtraLight"/>
              <a:ea typeface="+mn-ea"/>
              <a:cs typeface="+mn-cs"/>
            </a:rPr>
            <a:t> )</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ExtraLight"/>
              <a:ea typeface="+mn-ea"/>
              <a:cs typeface="+mn-cs"/>
            </a:rPr>
            <a:t>Marzo</a:t>
          </a:r>
          <a:r>
            <a:rPr lang="en-US" sz="1100" b="1">
              <a:solidFill>
                <a:schemeClr val="dk1"/>
              </a:solidFill>
              <a:effectLst/>
              <a:latin typeface="ExtraLight"/>
              <a:ea typeface="+mn-ea"/>
              <a:cs typeface="+mn-cs"/>
            </a:rPr>
            <a:t>, 2024</a:t>
          </a:r>
        </a:p>
        <a:p>
          <a:pPr marL="0" marR="0" lvl="0" indent="0" defTabSz="914400" rtl="0" eaLnBrk="1" fontAlgn="auto" latinLnBrk="0" hangingPunct="1">
            <a:lnSpc>
              <a:spcPct val="100000"/>
            </a:lnSpc>
            <a:spcBef>
              <a:spcPts val="0"/>
            </a:spcBef>
            <a:spcAft>
              <a:spcPts val="0"/>
            </a:spcAft>
            <a:buClrTx/>
            <a:buSzTx/>
            <a:buFontTx/>
            <a:buNone/>
            <a:tabLst/>
            <a:defRPr/>
          </a:pP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1836208</xdr:colOff>
      <xdr:row>1</xdr:row>
      <xdr:rowOff>187325</xdr:rowOff>
    </xdr:to>
    <xdr:pic>
      <xdr:nvPicPr>
        <xdr:cNvPr id="2" name="Imagen 1">
          <a:extLst>
            <a:ext uri="{FF2B5EF4-FFF2-40B4-BE49-F238E27FC236}">
              <a16:creationId xmlns:a16="http://schemas.microsoft.com/office/drawing/2014/main" id="{38ABDBA5-142D-4F42-B78A-2A5793658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807633"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jairo.quintero@comfenalcoantioquia.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opLeftCell="A6" zoomScaleNormal="100" workbookViewId="0">
      <selection activeCell="A10" sqref="A10"/>
    </sheetView>
  </sheetViews>
  <sheetFormatPr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C8" zoomScaleNormal="100" workbookViewId="0">
      <selection activeCell="C8" sqref="C8"/>
    </sheetView>
  </sheetViews>
  <sheetFormatPr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44"/>
      <c r="D1" s="144"/>
      <c r="E1" s="144"/>
      <c r="F1" s="144"/>
      <c r="G1" s="144"/>
      <c r="H1" s="144"/>
      <c r="I1" s="144"/>
      <c r="J1" s="144"/>
      <c r="K1" s="144"/>
      <c r="L1" s="144"/>
      <c r="M1" s="144"/>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45" t="s">
        <v>0</v>
      </c>
      <c r="D6" s="145"/>
      <c r="E6" s="145"/>
      <c r="F6" s="145"/>
      <c r="G6" s="145"/>
      <c r="H6" s="145"/>
      <c r="I6" s="145"/>
      <c r="J6" s="145"/>
      <c r="K6" s="145"/>
      <c r="L6" s="145"/>
      <c r="M6" s="4"/>
    </row>
    <row r="7" spans="2:13">
      <c r="B7" s="1"/>
      <c r="C7" s="144"/>
      <c r="D7" s="144"/>
      <c r="E7" s="144"/>
      <c r="F7" s="144"/>
      <c r="G7" s="144"/>
      <c r="H7" s="144"/>
      <c r="I7" s="144"/>
      <c r="J7" s="144"/>
      <c r="K7" s="144"/>
      <c r="L7" s="144"/>
      <c r="M7" s="144"/>
    </row>
    <row r="8" spans="2:13" ht="20.100000000000001" customHeight="1">
      <c r="B8" s="1"/>
      <c r="C8" s="146" t="s">
        <v>1</v>
      </c>
      <c r="D8" s="147"/>
      <c r="E8" s="147"/>
      <c r="F8" s="147"/>
      <c r="G8" s="147"/>
      <c r="H8" s="147"/>
      <c r="I8" s="147"/>
      <c r="J8" s="147"/>
      <c r="K8" s="147"/>
      <c r="L8" s="147"/>
      <c r="M8" s="149"/>
    </row>
    <row r="9" spans="2:13" ht="20.100000000000001" customHeight="1">
      <c r="B9" s="1"/>
      <c r="C9" s="148"/>
      <c r="D9" s="148"/>
      <c r="E9" s="148"/>
      <c r="F9" s="148"/>
      <c r="G9" s="148"/>
      <c r="H9" s="148"/>
      <c r="I9" s="148"/>
      <c r="J9" s="148"/>
      <c r="K9" s="148"/>
      <c r="L9" s="148"/>
      <c r="M9" s="149"/>
    </row>
    <row r="10" spans="2:13" ht="20.100000000000001" customHeight="1">
      <c r="B10" s="1"/>
      <c r="C10" s="148"/>
      <c r="D10" s="148"/>
      <c r="E10" s="148"/>
      <c r="F10" s="148"/>
      <c r="G10" s="148"/>
      <c r="H10" s="148"/>
      <c r="I10" s="148"/>
      <c r="J10" s="148"/>
      <c r="K10" s="148"/>
      <c r="L10" s="148"/>
      <c r="M10" s="149"/>
    </row>
    <row r="11" spans="2:13" ht="20.100000000000001" customHeight="1">
      <c r="B11" s="1"/>
      <c r="C11" s="148"/>
      <c r="D11" s="148"/>
      <c r="E11" s="148"/>
      <c r="F11" s="148"/>
      <c r="G11" s="148"/>
      <c r="H11" s="148"/>
      <c r="I11" s="148"/>
      <c r="J11" s="148"/>
      <c r="K11" s="148"/>
      <c r="L11" s="148"/>
      <c r="M11" s="149"/>
    </row>
    <row r="12" spans="2:13" ht="20.100000000000001" customHeight="1">
      <c r="B12" s="1"/>
      <c r="C12" s="148"/>
      <c r="D12" s="148"/>
      <c r="E12" s="148"/>
      <c r="F12" s="148"/>
      <c r="G12" s="148"/>
      <c r="H12" s="148"/>
      <c r="I12" s="148"/>
      <c r="J12" s="148"/>
      <c r="K12" s="148"/>
      <c r="L12" s="148"/>
      <c r="M12" s="149"/>
    </row>
    <row r="13" spans="2:13" ht="20.100000000000001" customHeight="1">
      <c r="B13" s="1"/>
      <c r="C13" s="148"/>
      <c r="D13" s="148"/>
      <c r="E13" s="148"/>
      <c r="F13" s="148"/>
      <c r="G13" s="148"/>
      <c r="H13" s="148"/>
      <c r="I13" s="148"/>
      <c r="J13" s="148"/>
      <c r="K13" s="148"/>
      <c r="L13" s="148"/>
      <c r="M13" s="149"/>
    </row>
    <row r="14" spans="2:13" ht="20.100000000000001" customHeight="1">
      <c r="B14" s="1"/>
      <c r="C14" s="148"/>
      <c r="D14" s="148"/>
      <c r="E14" s="148"/>
      <c r="F14" s="148"/>
      <c r="G14" s="148"/>
      <c r="H14" s="148"/>
      <c r="I14" s="148"/>
      <c r="J14" s="148"/>
      <c r="K14" s="148"/>
      <c r="L14" s="148"/>
      <c r="M14" s="149"/>
    </row>
    <row r="15" spans="2:13" ht="20.100000000000001" customHeight="1">
      <c r="B15" s="1"/>
      <c r="C15" s="148"/>
      <c r="D15" s="148"/>
      <c r="E15" s="148"/>
      <c r="F15" s="148"/>
      <c r="G15" s="148"/>
      <c r="H15" s="148"/>
      <c r="I15" s="148"/>
      <c r="J15" s="148"/>
      <c r="K15" s="148"/>
      <c r="L15" s="148"/>
      <c r="M15" s="149"/>
    </row>
    <row r="16" spans="2:13" ht="20.100000000000001" customHeight="1">
      <c r="B16" s="1"/>
      <c r="C16" s="148"/>
      <c r="D16" s="148"/>
      <c r="E16" s="148"/>
      <c r="F16" s="148"/>
      <c r="G16" s="148"/>
      <c r="H16" s="148"/>
      <c r="I16" s="148"/>
      <c r="J16" s="148"/>
      <c r="K16" s="148"/>
      <c r="L16" s="148"/>
      <c r="M16" s="149"/>
    </row>
    <row r="17" spans="2:13" ht="20.100000000000001" customHeight="1">
      <c r="B17" s="1"/>
      <c r="C17" s="148"/>
      <c r="D17" s="148"/>
      <c r="E17" s="148"/>
      <c r="F17" s="148"/>
      <c r="G17" s="148"/>
      <c r="H17" s="148"/>
      <c r="I17" s="148"/>
      <c r="J17" s="148"/>
      <c r="K17" s="148"/>
      <c r="L17" s="148"/>
      <c r="M17" s="149"/>
    </row>
    <row r="18" spans="2:13" ht="20.100000000000001" customHeight="1">
      <c r="B18" s="1"/>
      <c r="C18" s="148"/>
      <c r="D18" s="148"/>
      <c r="E18" s="148"/>
      <c r="F18" s="148"/>
      <c r="G18" s="148"/>
      <c r="H18" s="148"/>
      <c r="I18" s="148"/>
      <c r="J18" s="148"/>
      <c r="K18" s="148"/>
      <c r="L18" s="148"/>
      <c r="M18" s="149"/>
    </row>
    <row r="19" spans="2:13" ht="20.100000000000001" customHeight="1">
      <c r="B19" s="1"/>
      <c r="C19" s="148"/>
      <c r="D19" s="148"/>
      <c r="E19" s="148"/>
      <c r="F19" s="148"/>
      <c r="G19" s="148"/>
      <c r="H19" s="148"/>
      <c r="I19" s="148"/>
      <c r="J19" s="148"/>
      <c r="K19" s="148"/>
      <c r="L19" s="148"/>
      <c r="M19" s="149"/>
    </row>
    <row r="20" spans="2:13" ht="20.100000000000001" customHeight="1">
      <c r="B20" s="1"/>
      <c r="C20" s="148"/>
      <c r="D20" s="148"/>
      <c r="E20" s="148"/>
      <c r="F20" s="148"/>
      <c r="G20" s="148"/>
      <c r="H20" s="148"/>
      <c r="I20" s="148"/>
      <c r="J20" s="148"/>
      <c r="K20" s="148"/>
      <c r="L20" s="148"/>
      <c r="M20" s="149"/>
    </row>
    <row r="21" spans="2:13" ht="20.100000000000001" customHeight="1">
      <c r="B21" s="1"/>
      <c r="C21" s="148"/>
      <c r="D21" s="148"/>
      <c r="E21" s="148"/>
      <c r="F21" s="148"/>
      <c r="G21" s="148"/>
      <c r="H21" s="148"/>
      <c r="I21" s="148"/>
      <c r="J21" s="148"/>
      <c r="K21" s="148"/>
      <c r="L21" s="148"/>
      <c r="M21" s="149"/>
    </row>
    <row r="22" spans="2:13" ht="20.100000000000001" customHeight="1">
      <c r="B22" s="1"/>
      <c r="C22" s="148"/>
      <c r="D22" s="148"/>
      <c r="E22" s="148"/>
      <c r="F22" s="148"/>
      <c r="G22" s="148"/>
      <c r="H22" s="148"/>
      <c r="I22" s="148"/>
      <c r="J22" s="148"/>
      <c r="K22" s="148"/>
      <c r="L22" s="148"/>
      <c r="M22" s="149"/>
    </row>
    <row r="23" spans="2:13" ht="20.100000000000001" customHeight="1">
      <c r="B23" s="1"/>
      <c r="C23" s="148"/>
      <c r="D23" s="148"/>
      <c r="E23" s="148"/>
      <c r="F23" s="148"/>
      <c r="G23" s="148"/>
      <c r="H23" s="148"/>
      <c r="I23" s="148"/>
      <c r="J23" s="148"/>
      <c r="K23" s="148"/>
      <c r="L23" s="148"/>
      <c r="M23" s="149"/>
    </row>
    <row r="24" spans="2:13" ht="20.100000000000001" customHeight="1">
      <c r="B24" s="1"/>
      <c r="C24" s="148"/>
      <c r="D24" s="148"/>
      <c r="E24" s="148"/>
      <c r="F24" s="148"/>
      <c r="G24" s="148"/>
      <c r="H24" s="148"/>
      <c r="I24" s="148"/>
      <c r="J24" s="148"/>
      <c r="K24" s="148"/>
      <c r="L24" s="148"/>
      <c r="M24" s="149"/>
    </row>
    <row r="25" spans="2:13" ht="20.100000000000001" customHeight="1">
      <c r="B25" s="1"/>
      <c r="C25" s="148"/>
      <c r="D25" s="148"/>
      <c r="E25" s="148"/>
      <c r="F25" s="148"/>
      <c r="G25" s="148"/>
      <c r="H25" s="148"/>
      <c r="I25" s="148"/>
      <c r="J25" s="148"/>
      <c r="K25" s="148"/>
      <c r="L25" s="148"/>
      <c r="M25" s="149"/>
    </row>
    <row r="26" spans="2:13" ht="20.100000000000001" customHeight="1">
      <c r="B26" s="1"/>
      <c r="C26" s="148"/>
      <c r="D26" s="148"/>
      <c r="E26" s="148"/>
      <c r="F26" s="148"/>
      <c r="G26" s="148"/>
      <c r="H26" s="148"/>
      <c r="I26" s="148"/>
      <c r="J26" s="148"/>
      <c r="K26" s="148"/>
      <c r="L26" s="148"/>
      <c r="M26" s="149"/>
    </row>
    <row r="27" spans="2:13" ht="20.100000000000001" customHeight="1">
      <c r="B27" s="1"/>
      <c r="C27" s="148"/>
      <c r="D27" s="148"/>
      <c r="E27" s="148"/>
      <c r="F27" s="148"/>
      <c r="G27" s="148"/>
      <c r="H27" s="148"/>
      <c r="I27" s="148"/>
      <c r="J27" s="148"/>
      <c r="K27" s="148"/>
      <c r="L27" s="148"/>
      <c r="M27" s="149"/>
    </row>
    <row r="28" spans="2:13" ht="20.100000000000001" customHeight="1">
      <c r="B28" s="1"/>
      <c r="C28" s="148"/>
      <c r="D28" s="148"/>
      <c r="E28" s="148"/>
      <c r="F28" s="148"/>
      <c r="G28" s="148"/>
      <c r="H28" s="148"/>
      <c r="I28" s="148"/>
      <c r="J28" s="148"/>
      <c r="K28" s="148"/>
      <c r="L28" s="148"/>
      <c r="M28" s="149"/>
    </row>
    <row r="29" spans="2:13" ht="20.100000000000001" customHeight="1">
      <c r="B29" s="1"/>
      <c r="C29" s="148"/>
      <c r="D29" s="148"/>
      <c r="E29" s="148"/>
      <c r="F29" s="148"/>
      <c r="G29" s="148"/>
      <c r="H29" s="148"/>
      <c r="I29" s="148"/>
      <c r="J29" s="148"/>
      <c r="K29" s="148"/>
      <c r="L29" s="148"/>
      <c r="M29" s="149"/>
    </row>
    <row r="30" spans="2:13" ht="20.100000000000001" customHeight="1">
      <c r="B30" s="1"/>
      <c r="C30" s="148"/>
      <c r="D30" s="148"/>
      <c r="E30" s="148"/>
      <c r="F30" s="148"/>
      <c r="G30" s="148"/>
      <c r="H30" s="148"/>
      <c r="I30" s="148"/>
      <c r="J30" s="148"/>
      <c r="K30" s="148"/>
      <c r="L30" s="148"/>
      <c r="M30" s="149"/>
    </row>
    <row r="31" spans="2:13" ht="20.100000000000001" customHeight="1">
      <c r="B31" s="1"/>
      <c r="C31" s="148"/>
      <c r="D31" s="148"/>
      <c r="E31" s="148"/>
      <c r="F31" s="148"/>
      <c r="G31" s="148"/>
      <c r="H31" s="148"/>
      <c r="I31" s="148"/>
      <c r="J31" s="148"/>
      <c r="K31" s="148"/>
      <c r="L31" s="148"/>
      <c r="M31" s="149"/>
    </row>
    <row r="32" spans="2:13" ht="20.100000000000001" customHeight="1">
      <c r="B32" s="1"/>
      <c r="C32" s="148"/>
      <c r="D32" s="148"/>
      <c r="E32" s="148"/>
      <c r="F32" s="148"/>
      <c r="G32" s="148"/>
      <c r="H32" s="148"/>
      <c r="I32" s="148"/>
      <c r="J32" s="148"/>
      <c r="K32" s="148"/>
      <c r="L32" s="148"/>
      <c r="M32" s="149"/>
    </row>
    <row r="33" spans="2:13" ht="20.100000000000001" customHeight="1">
      <c r="B33" s="1"/>
      <c r="C33" s="148"/>
      <c r="D33" s="148"/>
      <c r="E33" s="148"/>
      <c r="F33" s="148"/>
      <c r="G33" s="148"/>
      <c r="H33" s="148"/>
      <c r="I33" s="148"/>
      <c r="J33" s="148"/>
      <c r="K33" s="148"/>
      <c r="L33" s="148"/>
      <c r="M33" s="149"/>
    </row>
    <row r="34" spans="2:13" ht="20.100000000000001" customHeight="1">
      <c r="B34" s="1"/>
      <c r="C34" s="148"/>
      <c r="D34" s="148"/>
      <c r="E34" s="148"/>
      <c r="F34" s="148"/>
      <c r="G34" s="148"/>
      <c r="H34" s="148"/>
      <c r="I34" s="148"/>
      <c r="J34" s="148"/>
      <c r="K34" s="148"/>
      <c r="L34" s="148"/>
      <c r="M34" s="149"/>
    </row>
    <row r="35" spans="2:13" ht="20.100000000000001" customHeight="1">
      <c r="B35" s="1"/>
      <c r="C35" s="148"/>
      <c r="D35" s="148"/>
      <c r="E35" s="148"/>
      <c r="F35" s="148"/>
      <c r="G35" s="148"/>
      <c r="H35" s="148"/>
      <c r="I35" s="148"/>
      <c r="J35" s="148"/>
      <c r="K35" s="148"/>
      <c r="L35" s="148"/>
      <c r="M35" s="149"/>
    </row>
    <row r="36" spans="2:13" ht="20.100000000000001" customHeight="1">
      <c r="B36" s="1"/>
      <c r="C36" s="148"/>
      <c r="D36" s="148"/>
      <c r="E36" s="148"/>
      <c r="F36" s="148"/>
      <c r="G36" s="148"/>
      <c r="H36" s="148"/>
      <c r="I36" s="148"/>
      <c r="J36" s="148"/>
      <c r="K36" s="148"/>
      <c r="L36" s="148"/>
      <c r="M36" s="149"/>
    </row>
    <row r="37" spans="2:13" ht="20.100000000000001" customHeight="1">
      <c r="B37" s="1"/>
      <c r="C37" s="148"/>
      <c r="D37" s="148"/>
      <c r="E37" s="148"/>
      <c r="F37" s="148"/>
      <c r="G37" s="148"/>
      <c r="H37" s="148"/>
      <c r="I37" s="148"/>
      <c r="J37" s="148"/>
      <c r="K37" s="148"/>
      <c r="L37" s="148"/>
      <c r="M37" s="149"/>
    </row>
    <row r="38" spans="2:13" ht="20.100000000000001" customHeight="1">
      <c r="B38" s="1"/>
      <c r="C38" s="148"/>
      <c r="D38" s="148"/>
      <c r="E38" s="148"/>
      <c r="F38" s="148"/>
      <c r="G38" s="148"/>
      <c r="H38" s="148"/>
      <c r="I38" s="148"/>
      <c r="J38" s="148"/>
      <c r="K38" s="148"/>
      <c r="L38" s="148"/>
      <c r="M38" s="149"/>
    </row>
    <row r="39" spans="2:13" ht="20.100000000000001" customHeight="1">
      <c r="B39" s="1"/>
      <c r="C39" s="148"/>
      <c r="D39" s="148"/>
      <c r="E39" s="148"/>
      <c r="F39" s="148"/>
      <c r="G39" s="148"/>
      <c r="H39" s="148"/>
      <c r="I39" s="148"/>
      <c r="J39" s="148"/>
      <c r="K39" s="148"/>
      <c r="L39" s="148"/>
      <c r="M39" s="149"/>
    </row>
    <row r="40" spans="2:13" ht="20.100000000000001" customHeight="1">
      <c r="B40" s="1"/>
      <c r="C40" s="148"/>
      <c r="D40" s="148"/>
      <c r="E40" s="148"/>
      <c r="F40" s="148"/>
      <c r="G40" s="148"/>
      <c r="H40" s="148"/>
      <c r="I40" s="148"/>
      <c r="J40" s="148"/>
      <c r="K40" s="148"/>
      <c r="L40" s="148"/>
      <c r="M40" s="149"/>
    </row>
    <row r="41" spans="2:13" ht="20.100000000000001" customHeight="1">
      <c r="B41" s="1"/>
      <c r="C41" s="148"/>
      <c r="D41" s="148"/>
      <c r="E41" s="148"/>
      <c r="F41" s="148"/>
      <c r="G41" s="148"/>
      <c r="H41" s="148"/>
      <c r="I41" s="148"/>
      <c r="J41" s="148"/>
      <c r="K41" s="148"/>
      <c r="L41" s="148"/>
      <c r="M41" s="149"/>
    </row>
    <row r="42" spans="2:13" ht="20.100000000000001" customHeight="1">
      <c r="B42" s="1"/>
      <c r="C42" s="148"/>
      <c r="D42" s="148"/>
      <c r="E42" s="148"/>
      <c r="F42" s="148"/>
      <c r="G42" s="148"/>
      <c r="H42" s="148"/>
      <c r="I42" s="148"/>
      <c r="J42" s="148"/>
      <c r="K42" s="148"/>
      <c r="L42" s="148"/>
      <c r="M42" s="1"/>
    </row>
    <row r="43" spans="2:13" ht="20.100000000000001" customHeight="1">
      <c r="B43" s="1"/>
      <c r="C43" s="148"/>
      <c r="D43" s="148"/>
      <c r="E43" s="148"/>
      <c r="F43" s="148"/>
      <c r="G43" s="148"/>
      <c r="H43" s="148"/>
      <c r="I43" s="148"/>
      <c r="J43" s="148"/>
      <c r="K43" s="148"/>
      <c r="L43" s="148"/>
      <c r="M43" s="1"/>
    </row>
    <row r="44" spans="2:13" ht="20.100000000000001" customHeight="1">
      <c r="B44" s="1"/>
      <c r="C44" s="148"/>
      <c r="D44" s="148"/>
      <c r="E44" s="148"/>
      <c r="F44" s="148"/>
      <c r="G44" s="148"/>
      <c r="H44" s="148"/>
      <c r="I44" s="148"/>
      <c r="J44" s="148"/>
      <c r="K44" s="148"/>
      <c r="L44" s="148"/>
      <c r="M44" s="1"/>
    </row>
    <row r="45" spans="2:13" ht="20.100000000000001" customHeight="1">
      <c r="B45" s="1"/>
      <c r="C45" s="148"/>
      <c r="D45" s="148"/>
      <c r="E45" s="148"/>
      <c r="F45" s="148"/>
      <c r="G45" s="148"/>
      <c r="H45" s="148"/>
      <c r="I45" s="148"/>
      <c r="J45" s="148"/>
      <c r="K45" s="148"/>
      <c r="L45" s="148"/>
      <c r="M45" s="1"/>
    </row>
    <row r="46" spans="2:13" ht="20.100000000000001" customHeight="1">
      <c r="B46" s="1"/>
      <c r="C46" s="148"/>
      <c r="D46" s="148"/>
      <c r="E46" s="148"/>
      <c r="F46" s="148"/>
      <c r="G46" s="148"/>
      <c r="H46" s="148"/>
      <c r="I46" s="148"/>
      <c r="J46" s="148"/>
      <c r="K46" s="148"/>
      <c r="L46" s="148"/>
      <c r="M46" s="1"/>
    </row>
    <row r="47" spans="2:13" ht="31.5" customHeight="1">
      <c r="B47" s="1"/>
      <c r="C47" s="148"/>
      <c r="D47" s="148"/>
      <c r="E47" s="148"/>
      <c r="F47" s="148"/>
      <c r="G47" s="148"/>
      <c r="H47" s="148"/>
      <c r="I47" s="148"/>
      <c r="J47" s="148"/>
      <c r="K47" s="148"/>
      <c r="L47" s="148"/>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9"/>
  <sheetViews>
    <sheetView topLeftCell="B64" zoomScale="90" zoomScaleNormal="90" workbookViewId="0">
      <selection activeCell="F79" sqref="F79"/>
    </sheetView>
  </sheetViews>
  <sheetFormatPr defaultColWidth="0" defaultRowHeight="0" customHeight="1" zeroHeight="1"/>
  <cols>
    <col min="1" max="1" width="3.85546875" style="5" customWidth="1"/>
    <col min="2" max="2" width="5.85546875" style="5" customWidth="1"/>
    <col min="3" max="3" width="6.7109375" style="5" customWidth="1"/>
    <col min="4" max="4" width="44" style="5" customWidth="1"/>
    <col min="5" max="5" width="40.28515625" style="5" customWidth="1"/>
    <col min="6" max="6" width="18.85546875" style="5" customWidth="1"/>
    <col min="7" max="8" width="13.5703125" style="5" bestFit="1" customWidth="1"/>
    <col min="9" max="13" width="11.42578125" style="5" customWidth="1"/>
    <col min="14" max="14" width="3.7109375" style="5" customWidth="1"/>
    <col min="15" max="33" width="0" style="5" hidden="1" customWidth="1"/>
    <col min="34" max="16384" width="11.42578125" style="5" hidden="1"/>
  </cols>
  <sheetData>
    <row r="1" spans="1:13" ht="15"/>
    <row r="2" spans="1:13" ht="15.75">
      <c r="A2" s="6"/>
      <c r="B2" s="7"/>
      <c r="C2" s="8"/>
      <c r="D2" s="7"/>
      <c r="E2" s="7"/>
      <c r="F2" s="7"/>
      <c r="G2" s="7"/>
      <c r="H2" s="7"/>
      <c r="I2" s="7"/>
      <c r="J2" s="7"/>
      <c r="K2" s="7"/>
      <c r="L2" s="7"/>
      <c r="M2" s="7"/>
    </row>
    <row r="3" spans="1:13" ht="15.75">
      <c r="A3" s="6"/>
      <c r="B3" s="7"/>
      <c r="C3" s="8"/>
      <c r="D3" s="7"/>
      <c r="E3" s="7"/>
      <c r="F3" s="7"/>
      <c r="G3" s="7"/>
      <c r="H3" s="7"/>
      <c r="I3" s="7"/>
      <c r="J3" s="7"/>
      <c r="K3" s="7"/>
      <c r="L3" s="7"/>
      <c r="M3" s="7"/>
    </row>
    <row r="4" spans="1:13" ht="15.75">
      <c r="A4" s="6"/>
      <c r="B4" s="7"/>
      <c r="C4" s="8"/>
      <c r="D4" s="7"/>
      <c r="E4" s="7"/>
      <c r="F4" s="7"/>
      <c r="G4" s="7"/>
      <c r="H4" s="7"/>
      <c r="I4" s="7"/>
      <c r="J4" s="7"/>
      <c r="K4" s="7"/>
      <c r="L4" s="7"/>
      <c r="M4" s="7"/>
    </row>
    <row r="5" spans="1:13" ht="15.75">
      <c r="A5" s="6"/>
      <c r="B5" s="7"/>
      <c r="C5" s="8"/>
      <c r="D5" s="7"/>
      <c r="E5" s="7"/>
      <c r="F5" s="7"/>
      <c r="G5" s="7"/>
      <c r="H5" s="7"/>
      <c r="I5" s="7"/>
      <c r="J5" s="7"/>
      <c r="K5" s="7"/>
      <c r="L5" s="7"/>
      <c r="M5" s="7"/>
    </row>
    <row r="6" spans="1:13" ht="15.75">
      <c r="A6" s="6"/>
      <c r="B6" s="7"/>
      <c r="C6" s="8"/>
      <c r="D6" s="7"/>
      <c r="E6" s="7"/>
      <c r="F6" s="7"/>
      <c r="G6" s="7"/>
      <c r="H6" s="7"/>
      <c r="I6" s="7"/>
      <c r="J6" s="7"/>
      <c r="K6" s="7"/>
      <c r="L6" s="7"/>
      <c r="M6" s="7"/>
    </row>
    <row r="7" spans="1:13" ht="15.75">
      <c r="A7" s="6"/>
      <c r="B7" s="7"/>
      <c r="C7" s="8"/>
      <c r="D7" s="7"/>
      <c r="E7" s="7"/>
      <c r="F7" s="7"/>
      <c r="G7" s="7"/>
      <c r="H7" s="7"/>
      <c r="I7" s="7"/>
      <c r="J7" s="7"/>
      <c r="K7" s="7"/>
      <c r="L7" s="7"/>
      <c r="M7" s="7"/>
    </row>
    <row r="8" spans="1:13" ht="16.5" thickBot="1">
      <c r="A8" s="6"/>
      <c r="B8" s="7"/>
      <c r="C8" s="169" t="s">
        <v>2</v>
      </c>
      <c r="D8" s="169"/>
      <c r="E8" s="169"/>
      <c r="F8" s="169"/>
      <c r="G8" s="169"/>
      <c r="H8" s="169"/>
      <c r="I8" s="169"/>
      <c r="J8" s="169"/>
      <c r="K8" s="169"/>
      <c r="L8" s="169"/>
      <c r="M8" s="7"/>
    </row>
    <row r="9" spans="1:13" ht="15.75">
      <c r="A9" s="9"/>
      <c r="B9" s="10"/>
      <c r="C9" s="11"/>
      <c r="D9" s="12"/>
      <c r="E9" s="12"/>
      <c r="F9" s="12"/>
      <c r="G9" s="12"/>
      <c r="H9" s="12"/>
      <c r="I9" s="12"/>
      <c r="J9" s="12"/>
      <c r="K9" s="12"/>
      <c r="L9" s="12"/>
      <c r="M9" s="10"/>
    </row>
    <row r="10" spans="1:13" ht="15.75">
      <c r="A10" s="9"/>
      <c r="B10" s="10"/>
      <c r="C10" s="11" t="s">
        <v>3</v>
      </c>
      <c r="D10" s="170" t="s">
        <v>4</v>
      </c>
      <c r="E10" s="170"/>
      <c r="F10" s="170"/>
      <c r="G10" s="170"/>
      <c r="H10" s="170"/>
      <c r="I10" s="170"/>
      <c r="J10" s="170"/>
      <c r="K10" s="170"/>
      <c r="L10" s="170"/>
      <c r="M10" s="10"/>
    </row>
    <row r="11" spans="1:13" ht="36.75" customHeight="1">
      <c r="A11" s="9"/>
      <c r="B11" s="10"/>
      <c r="C11" s="11"/>
      <c r="D11" s="14" t="s">
        <v>5</v>
      </c>
      <c r="E11" s="14"/>
      <c r="F11" s="14"/>
      <c r="G11" s="14"/>
      <c r="H11" s="14"/>
      <c r="I11" s="14"/>
      <c r="J11" s="14"/>
      <c r="K11" s="14"/>
      <c r="L11" s="14"/>
      <c r="M11" s="10"/>
    </row>
    <row r="12" spans="1:13" ht="17.100000000000001" customHeight="1">
      <c r="A12" s="9"/>
      <c r="B12" s="10"/>
      <c r="C12" s="11" t="s">
        <v>6</v>
      </c>
      <c r="D12" s="171" t="s">
        <v>7</v>
      </c>
      <c r="E12" s="171"/>
      <c r="F12" s="171"/>
      <c r="G12" s="171"/>
      <c r="H12" s="171"/>
      <c r="I12" s="171"/>
      <c r="J12" s="171"/>
      <c r="K12" s="171"/>
      <c r="L12" s="171"/>
      <c r="M12" s="10"/>
    </row>
    <row r="13" spans="1:13" ht="51" customHeight="1">
      <c r="A13" s="9"/>
      <c r="B13" s="10"/>
      <c r="C13" s="11"/>
      <c r="D13" s="168" t="s">
        <v>8</v>
      </c>
      <c r="E13" s="168"/>
      <c r="F13" s="168"/>
      <c r="G13" s="168"/>
      <c r="H13" s="168"/>
      <c r="I13" s="168"/>
      <c r="J13" s="168"/>
      <c r="K13" s="168"/>
      <c r="L13" s="14"/>
      <c r="M13" s="10"/>
    </row>
    <row r="14" spans="1:13" ht="15.75">
      <c r="A14" s="9"/>
      <c r="B14" s="10"/>
      <c r="C14" s="11" t="s">
        <v>9</v>
      </c>
      <c r="D14" s="170" t="s">
        <v>10</v>
      </c>
      <c r="E14" s="172"/>
      <c r="F14" s="172"/>
      <c r="G14" s="172"/>
      <c r="H14" s="172"/>
      <c r="I14" s="172"/>
      <c r="J14" s="172"/>
      <c r="K14" s="172"/>
      <c r="L14" s="172"/>
      <c r="M14" s="10"/>
    </row>
    <row r="15" spans="1:13" ht="15.75">
      <c r="A15" s="9"/>
      <c r="B15" s="10"/>
      <c r="C15" s="11"/>
      <c r="D15" s="151" t="s">
        <v>11</v>
      </c>
      <c r="E15" s="151"/>
      <c r="F15" s="151"/>
      <c r="G15" s="151"/>
      <c r="H15" s="151"/>
      <c r="I15" s="151"/>
      <c r="J15" s="14"/>
      <c r="K15" s="14"/>
      <c r="L15" s="14"/>
      <c r="M15" s="10"/>
    </row>
    <row r="16" spans="1:13" ht="15.75">
      <c r="A16" s="9"/>
      <c r="B16" s="10"/>
      <c r="C16" s="11"/>
      <c r="D16" s="186"/>
      <c r="E16" s="187"/>
      <c r="F16" s="187"/>
      <c r="G16" s="187"/>
      <c r="H16" s="187"/>
      <c r="I16" s="187"/>
      <c r="J16" s="187"/>
      <c r="K16" s="187"/>
      <c r="L16" s="187"/>
      <c r="M16" s="10"/>
    </row>
    <row r="17" spans="1:13" ht="15.75">
      <c r="A17" s="9"/>
      <c r="B17" s="10"/>
      <c r="C17" s="11" t="s">
        <v>12</v>
      </c>
      <c r="D17" s="170" t="s">
        <v>13</v>
      </c>
      <c r="E17" s="172"/>
      <c r="F17" s="172"/>
      <c r="G17" s="172"/>
      <c r="H17" s="172"/>
      <c r="I17" s="172"/>
      <c r="J17" s="172"/>
      <c r="K17" s="172"/>
      <c r="L17" s="172"/>
      <c r="M17" s="10"/>
    </row>
    <row r="18" spans="1:13" ht="31.5" customHeight="1">
      <c r="A18" s="9"/>
      <c r="B18" s="10"/>
      <c r="C18" s="11"/>
      <c r="D18" s="168" t="s">
        <v>14</v>
      </c>
      <c r="E18" s="168"/>
      <c r="F18" s="168"/>
      <c r="G18" s="168"/>
      <c r="H18" s="168"/>
      <c r="I18" s="168"/>
      <c r="J18" s="168"/>
      <c r="K18" s="168"/>
      <c r="L18" s="15"/>
      <c r="M18" s="10"/>
    </row>
    <row r="19" spans="1:13" ht="14.1" customHeight="1">
      <c r="A19" s="9"/>
      <c r="B19" s="10"/>
      <c r="C19" s="11"/>
      <c r="D19" s="14"/>
      <c r="E19" s="15"/>
      <c r="F19" s="15"/>
      <c r="G19" s="15"/>
      <c r="H19" s="15"/>
      <c r="I19" s="15"/>
      <c r="J19" s="15"/>
      <c r="K19" s="15"/>
      <c r="L19" s="15"/>
      <c r="M19" s="10"/>
    </row>
    <row r="20" spans="1:13" ht="14.1" customHeight="1">
      <c r="A20" s="9"/>
      <c r="B20" s="10"/>
      <c r="C20" s="11"/>
      <c r="D20" s="51" t="s">
        <v>15</v>
      </c>
      <c r="E20" s="52" t="s">
        <v>16</v>
      </c>
      <c r="F20" s="51" t="s">
        <v>17</v>
      </c>
      <c r="G20" s="51" t="s">
        <v>18</v>
      </c>
      <c r="H20" s="51" t="s">
        <v>19</v>
      </c>
      <c r="I20" s="51" t="s">
        <v>20</v>
      </c>
      <c r="J20" s="15"/>
      <c r="K20" s="15"/>
      <c r="L20" s="15"/>
      <c r="M20" s="10"/>
    </row>
    <row r="21" spans="1:13" ht="25.5" customHeight="1">
      <c r="A21" s="9"/>
      <c r="B21" s="10"/>
      <c r="C21" s="11"/>
      <c r="D21" s="16"/>
      <c r="E21" s="17"/>
      <c r="F21" s="16"/>
      <c r="G21" s="16"/>
      <c r="H21" s="16"/>
      <c r="I21" s="16"/>
      <c r="J21" s="15"/>
      <c r="K21" s="15"/>
      <c r="L21" s="15"/>
      <c r="M21" s="10"/>
    </row>
    <row r="22" spans="1:13" ht="27" customHeight="1">
      <c r="A22" s="9"/>
      <c r="B22" s="10"/>
      <c r="C22" s="11"/>
      <c r="D22" s="18"/>
      <c r="E22" s="19"/>
      <c r="F22" s="19"/>
      <c r="G22" s="19"/>
      <c r="H22" s="19"/>
      <c r="I22" s="19"/>
      <c r="J22" s="15"/>
      <c r="K22" s="15"/>
      <c r="L22" s="15"/>
      <c r="M22" s="10"/>
    </row>
    <row r="23" spans="1:13" ht="15.75">
      <c r="A23" s="9"/>
      <c r="B23" s="10"/>
      <c r="C23" s="11" t="s">
        <v>21</v>
      </c>
      <c r="D23" s="21" t="s">
        <v>22</v>
      </c>
      <c r="E23" s="15"/>
      <c r="F23" s="15"/>
      <c r="G23" s="15"/>
      <c r="H23" s="15"/>
      <c r="I23" s="15"/>
      <c r="J23" s="15"/>
      <c r="K23" s="15"/>
      <c r="L23" s="15"/>
      <c r="M23" s="10"/>
    </row>
    <row r="24" spans="1:13" ht="15.75">
      <c r="A24" s="9"/>
      <c r="B24" s="10"/>
      <c r="C24" s="11"/>
      <c r="D24" s="168" t="s">
        <v>23</v>
      </c>
      <c r="E24" s="168"/>
      <c r="F24" s="168"/>
      <c r="G24" s="168"/>
      <c r="H24" s="168"/>
      <c r="I24" s="168"/>
      <c r="J24" s="168"/>
      <c r="K24" s="168"/>
      <c r="L24" s="15"/>
      <c r="M24" s="10"/>
    </row>
    <row r="25" spans="1:13" ht="15.75">
      <c r="A25" s="9"/>
      <c r="B25" s="10"/>
      <c r="C25" s="11"/>
      <c r="D25" s="14"/>
      <c r="E25" s="15"/>
      <c r="F25" s="15"/>
      <c r="G25" s="15"/>
      <c r="H25" s="15"/>
      <c r="I25" s="15"/>
      <c r="J25" s="15"/>
      <c r="K25" s="15"/>
      <c r="L25" s="15"/>
      <c r="M25" s="10"/>
    </row>
    <row r="26" spans="1:13" ht="15.75">
      <c r="A26" s="9"/>
      <c r="B26" s="10"/>
      <c r="C26" s="11" t="s">
        <v>24</v>
      </c>
      <c r="D26" s="20" t="s">
        <v>25</v>
      </c>
      <c r="E26" s="15"/>
      <c r="F26" s="15"/>
      <c r="G26" s="15"/>
      <c r="H26" s="15"/>
      <c r="I26" s="15"/>
      <c r="J26" s="15"/>
      <c r="K26" s="15"/>
      <c r="L26" s="15"/>
      <c r="M26" s="10"/>
    </row>
    <row r="27" spans="1:13" ht="15.75">
      <c r="A27" s="9"/>
      <c r="B27" s="10"/>
      <c r="C27" s="11"/>
      <c r="D27" s="22" t="s">
        <v>26</v>
      </c>
      <c r="E27" s="15"/>
      <c r="F27" s="15"/>
      <c r="G27" s="15"/>
      <c r="H27" s="15"/>
      <c r="I27" s="15"/>
      <c r="J27" s="15"/>
      <c r="K27" s="15"/>
      <c r="L27" s="15"/>
      <c r="M27" s="10"/>
    </row>
    <row r="28" spans="1:13" ht="15.75">
      <c r="A28" s="9"/>
      <c r="B28" s="10"/>
      <c r="C28" s="11"/>
      <c r="D28" s="14"/>
      <c r="E28" s="15"/>
      <c r="F28" s="15"/>
      <c r="G28" s="15"/>
      <c r="H28" s="15"/>
      <c r="I28" s="15"/>
      <c r="J28" s="15"/>
      <c r="K28" s="15"/>
      <c r="L28" s="15"/>
      <c r="M28" s="10"/>
    </row>
    <row r="29" spans="1:13" ht="15.75">
      <c r="A29" s="9"/>
      <c r="B29" s="10"/>
      <c r="C29" s="11" t="s">
        <v>27</v>
      </c>
      <c r="D29" s="23" t="s">
        <v>28</v>
      </c>
      <c r="E29" s="24"/>
      <c r="F29" s="24"/>
      <c r="G29" s="24"/>
      <c r="H29" s="24"/>
      <c r="I29" s="24"/>
      <c r="J29" s="24"/>
      <c r="K29" s="24"/>
      <c r="L29" s="24"/>
      <c r="M29" s="10"/>
    </row>
    <row r="30" spans="1:13" ht="30.95" customHeight="1">
      <c r="A30" s="9"/>
      <c r="B30" s="10"/>
      <c r="C30" s="11"/>
      <c r="D30" s="22" t="s">
        <v>29</v>
      </c>
      <c r="E30" s="22"/>
      <c r="F30" s="22"/>
      <c r="G30" s="22"/>
      <c r="H30" s="22"/>
      <c r="I30" s="22"/>
      <c r="J30" s="22"/>
      <c r="K30" s="22"/>
      <c r="L30" s="22"/>
      <c r="M30" s="10"/>
    </row>
    <row r="31" spans="1:13" ht="15">
      <c r="A31" s="9"/>
      <c r="B31" s="10"/>
      <c r="C31" s="25"/>
      <c r="D31" s="22" t="s">
        <v>30</v>
      </c>
      <c r="E31" s="22"/>
      <c r="F31" s="22"/>
      <c r="G31" s="22"/>
      <c r="H31" s="22"/>
      <c r="I31" s="22"/>
      <c r="J31" s="22"/>
      <c r="K31" s="22"/>
      <c r="L31" s="22"/>
      <c r="M31" s="10"/>
    </row>
    <row r="32" spans="1:13" ht="15.75">
      <c r="A32" s="9"/>
      <c r="B32" s="10"/>
      <c r="C32" s="25"/>
      <c r="D32" s="22" t="s">
        <v>31</v>
      </c>
      <c r="E32" s="25"/>
      <c r="F32" s="26"/>
      <c r="G32" s="189"/>
      <c r="H32" s="189"/>
      <c r="I32" s="27"/>
      <c r="J32" s="13"/>
      <c r="K32" s="13"/>
      <c r="L32" s="13"/>
      <c r="M32" s="10"/>
    </row>
    <row r="33" spans="1:13" ht="23.45" customHeight="1">
      <c r="A33" s="9"/>
      <c r="B33" s="10"/>
      <c r="C33" s="24"/>
      <c r="D33" s="57" t="s">
        <v>32</v>
      </c>
      <c r="E33" s="24"/>
      <c r="F33" s="24"/>
      <c r="G33" s="24"/>
      <c r="H33" s="24"/>
      <c r="I33" s="24"/>
      <c r="J33" s="13"/>
      <c r="K33" s="13"/>
      <c r="L33" s="13"/>
      <c r="M33" s="10"/>
    </row>
    <row r="34" spans="1:13" ht="23.45" customHeight="1">
      <c r="A34" s="9"/>
      <c r="B34" s="10"/>
      <c r="C34" s="24"/>
      <c r="D34" s="27"/>
      <c r="E34" s="24"/>
      <c r="F34" s="24"/>
      <c r="G34" s="24"/>
      <c r="H34" s="24"/>
      <c r="I34" s="24"/>
      <c r="J34" s="13"/>
      <c r="K34" s="13"/>
      <c r="L34" s="13"/>
      <c r="M34" s="10"/>
    </row>
    <row r="35" spans="1:13" ht="20.100000000000001" customHeight="1">
      <c r="A35" s="9"/>
      <c r="B35" s="10"/>
      <c r="C35" s="29" t="s">
        <v>33</v>
      </c>
      <c r="D35" s="190" t="s">
        <v>34</v>
      </c>
      <c r="E35" s="190"/>
      <c r="F35" s="190"/>
      <c r="G35" s="190"/>
      <c r="H35" s="190"/>
      <c r="I35" s="190"/>
      <c r="J35" s="190"/>
      <c r="K35" s="190"/>
      <c r="L35" s="190"/>
      <c r="M35" s="10"/>
    </row>
    <row r="36" spans="1:13" ht="73.5" customHeight="1">
      <c r="A36" s="9"/>
      <c r="B36" s="10"/>
      <c r="C36" s="29"/>
      <c r="D36" s="188" t="s">
        <v>35</v>
      </c>
      <c r="E36" s="188"/>
      <c r="F36" s="188"/>
      <c r="G36" s="188"/>
      <c r="H36" s="188"/>
      <c r="I36" s="188"/>
      <c r="J36" s="188"/>
      <c r="K36" s="188"/>
      <c r="L36" s="188"/>
      <c r="M36" s="10"/>
    </row>
    <row r="37" spans="1:13" ht="24" customHeight="1" thickBot="1">
      <c r="A37" s="9"/>
      <c r="B37" s="10"/>
      <c r="C37" s="29" t="s">
        <v>36</v>
      </c>
      <c r="D37" s="127" t="s">
        <v>37</v>
      </c>
      <c r="E37" s="27"/>
      <c r="F37" s="27"/>
      <c r="G37" s="27"/>
      <c r="H37" s="27"/>
      <c r="I37" s="27"/>
      <c r="J37" s="27"/>
      <c r="K37" s="27"/>
      <c r="L37" s="27"/>
      <c r="M37" s="10"/>
    </row>
    <row r="38" spans="1:13" ht="30.75" customHeight="1" thickBot="1">
      <c r="A38" s="9"/>
      <c r="B38" s="10"/>
      <c r="C38" s="29"/>
      <c r="D38" s="173" t="s">
        <v>38</v>
      </c>
      <c r="E38" s="174"/>
      <c r="F38" s="174"/>
      <c r="G38" s="175"/>
      <c r="H38" s="176" t="s">
        <v>39</v>
      </c>
      <c r="I38" s="176"/>
      <c r="J38" s="176" t="s">
        <v>40</v>
      </c>
      <c r="K38" s="176"/>
      <c r="L38" s="176"/>
      <c r="M38" s="10"/>
    </row>
    <row r="39" spans="1:13" ht="86.25" customHeight="1">
      <c r="A39" s="9"/>
      <c r="B39" s="10"/>
      <c r="C39" s="29"/>
      <c r="D39" s="177" t="s">
        <v>41</v>
      </c>
      <c r="E39" s="178"/>
      <c r="F39" s="178"/>
      <c r="G39" s="179"/>
      <c r="H39" s="183" t="s">
        <v>42</v>
      </c>
      <c r="I39" s="184"/>
      <c r="J39" s="183" t="s">
        <v>43</v>
      </c>
      <c r="K39" s="184"/>
      <c r="L39" s="185"/>
      <c r="M39" s="10"/>
    </row>
    <row r="40" spans="1:13" ht="46.5" customHeight="1">
      <c r="A40" s="9"/>
      <c r="B40" s="10"/>
      <c r="C40" s="29"/>
      <c r="D40" s="180"/>
      <c r="E40" s="181"/>
      <c r="F40" s="181"/>
      <c r="G40" s="182"/>
      <c r="H40" s="180"/>
      <c r="I40" s="181"/>
      <c r="J40" s="180"/>
      <c r="K40" s="181"/>
      <c r="L40" s="182"/>
      <c r="M40" s="10"/>
    </row>
    <row r="41" spans="1:13" ht="15.75">
      <c r="A41" s="9"/>
      <c r="B41" s="10"/>
      <c r="C41" s="30" t="s">
        <v>44</v>
      </c>
      <c r="D41" s="30" t="s">
        <v>45</v>
      </c>
      <c r="E41" s="157"/>
      <c r="F41" s="157"/>
      <c r="G41" s="157"/>
      <c r="H41" s="157"/>
      <c r="I41" s="157"/>
      <c r="J41" s="157"/>
      <c r="K41" s="157"/>
      <c r="L41" s="157"/>
      <c r="M41" s="157"/>
    </row>
    <row r="42" spans="1:13" ht="60.75" customHeight="1">
      <c r="A42" s="9"/>
      <c r="B42" s="10"/>
      <c r="C42" s="28"/>
      <c r="D42" s="150" t="s">
        <v>46</v>
      </c>
      <c r="E42" s="150"/>
      <c r="F42" s="150"/>
      <c r="G42" s="150"/>
      <c r="H42" s="150"/>
      <c r="I42" s="150"/>
      <c r="J42" s="150"/>
      <c r="K42" s="150"/>
      <c r="L42" s="150"/>
      <c r="M42" s="10"/>
    </row>
    <row r="43" spans="1:13" ht="20.25" customHeight="1">
      <c r="A43" s="9"/>
      <c r="B43" s="10"/>
      <c r="C43" s="28"/>
      <c r="D43" s="150" t="s">
        <v>47</v>
      </c>
      <c r="E43" s="150"/>
      <c r="F43" s="143"/>
      <c r="G43" s="143"/>
      <c r="H43" s="143"/>
      <c r="I43" s="143"/>
      <c r="J43" s="143"/>
      <c r="K43" s="143"/>
      <c r="L43" s="143"/>
      <c r="M43" s="10"/>
    </row>
    <row r="44" spans="1:13" ht="15" customHeight="1">
      <c r="A44" s="9"/>
      <c r="B44" s="10"/>
      <c r="C44" s="28"/>
      <c r="D44" s="157" t="s">
        <v>48</v>
      </c>
      <c r="E44" s="157"/>
      <c r="F44" s="157"/>
      <c r="G44" s="157"/>
      <c r="H44" s="157"/>
      <c r="I44" s="157"/>
      <c r="J44" s="157"/>
      <c r="K44" s="157"/>
      <c r="L44" s="157"/>
      <c r="M44" s="10"/>
    </row>
    <row r="45" spans="1:13" ht="18" customHeight="1">
      <c r="A45" s="9"/>
      <c r="B45" s="10"/>
      <c r="C45" s="30" t="s">
        <v>49</v>
      </c>
      <c r="D45" s="31" t="s">
        <v>50</v>
      </c>
      <c r="E45" s="65"/>
      <c r="F45" s="65"/>
      <c r="G45" s="65"/>
      <c r="H45" s="65"/>
      <c r="I45" s="65"/>
      <c r="J45" s="65"/>
      <c r="K45" s="65"/>
      <c r="L45" s="13"/>
      <c r="M45" s="10"/>
    </row>
    <row r="46" spans="1:13" ht="8.25" customHeight="1">
      <c r="A46" s="9"/>
      <c r="B46" s="10"/>
      <c r="C46" s="30"/>
      <c r="D46" s="31"/>
      <c r="E46" s="65"/>
      <c r="F46" s="65"/>
      <c r="G46" s="65"/>
      <c r="H46" s="65"/>
      <c r="I46" s="65"/>
      <c r="J46" s="65"/>
      <c r="K46" s="65"/>
      <c r="L46" s="13"/>
      <c r="M46" s="10"/>
    </row>
    <row r="47" spans="1:13" ht="32.25" customHeight="1">
      <c r="A47" s="9"/>
      <c r="B47" s="10"/>
      <c r="C47" s="30"/>
      <c r="D47" s="157" t="s">
        <v>51</v>
      </c>
      <c r="E47" s="157"/>
      <c r="F47" s="157"/>
      <c r="G47" s="157"/>
      <c r="H47" s="157"/>
      <c r="I47" s="157"/>
      <c r="J47" s="157"/>
      <c r="K47" s="157"/>
      <c r="L47" s="157"/>
      <c r="M47" s="10"/>
    </row>
    <row r="48" spans="1:13" ht="27" customHeight="1">
      <c r="A48" s="9"/>
      <c r="B48" s="10"/>
      <c r="C48" s="30"/>
      <c r="D48" s="157" t="s">
        <v>52</v>
      </c>
      <c r="E48" s="157"/>
      <c r="F48" s="157"/>
      <c r="G48" s="157"/>
      <c r="H48" s="157"/>
      <c r="I48" s="157"/>
      <c r="J48" s="157"/>
      <c r="K48" s="157"/>
      <c r="L48" s="157"/>
      <c r="M48" s="10"/>
    </row>
    <row r="49" spans="1:13" ht="18" customHeight="1">
      <c r="A49" s="9"/>
      <c r="B49" s="10"/>
      <c r="C49" s="30"/>
      <c r="D49" s="157" t="s">
        <v>53</v>
      </c>
      <c r="E49" s="157"/>
      <c r="F49" s="157"/>
      <c r="G49" s="157"/>
      <c r="H49" s="157"/>
      <c r="I49" s="157"/>
      <c r="J49" s="157"/>
      <c r="K49" s="157"/>
      <c r="L49" s="157"/>
      <c r="M49" s="10"/>
    </row>
    <row r="50" spans="1:13" ht="47.25" customHeight="1">
      <c r="A50" s="9"/>
      <c r="B50" s="10"/>
      <c r="C50" s="30"/>
      <c r="D50" s="157" t="s">
        <v>54</v>
      </c>
      <c r="E50" s="157"/>
      <c r="F50" s="157"/>
      <c r="G50" s="157"/>
      <c r="H50" s="157"/>
      <c r="I50" s="157"/>
      <c r="J50" s="157"/>
      <c r="K50" s="157"/>
      <c r="L50" s="157"/>
      <c r="M50" s="10"/>
    </row>
    <row r="51" spans="1:13" ht="55.5" customHeight="1">
      <c r="A51" s="9"/>
      <c r="B51" s="10"/>
      <c r="C51" s="30"/>
      <c r="D51" s="157" t="s">
        <v>55</v>
      </c>
      <c r="E51" s="157"/>
      <c r="F51" s="157"/>
      <c r="G51" s="157"/>
      <c r="H51" s="157"/>
      <c r="I51" s="157"/>
      <c r="J51" s="157"/>
      <c r="K51" s="157"/>
      <c r="L51" s="157"/>
      <c r="M51" s="10"/>
    </row>
    <row r="52" spans="1:13" ht="50.25" customHeight="1">
      <c r="A52" s="9"/>
      <c r="B52" s="10"/>
      <c r="C52" s="30"/>
      <c r="D52" s="157" t="s">
        <v>56</v>
      </c>
      <c r="E52" s="157"/>
      <c r="F52" s="157"/>
      <c r="G52" s="157"/>
      <c r="H52" s="157"/>
      <c r="I52" s="157"/>
      <c r="J52" s="157"/>
      <c r="K52" s="157"/>
      <c r="L52" s="157"/>
      <c r="M52" s="10"/>
    </row>
    <row r="53" spans="1:13" ht="28.5" customHeight="1">
      <c r="A53" s="9"/>
      <c r="B53" s="10"/>
      <c r="C53" s="76" t="s">
        <v>57</v>
      </c>
      <c r="D53" s="77" t="s">
        <v>58</v>
      </c>
      <c r="E53" s="65"/>
      <c r="F53" s="65"/>
      <c r="G53" s="65"/>
      <c r="H53" s="65"/>
      <c r="I53" s="65"/>
      <c r="J53" s="65"/>
      <c r="K53" s="65"/>
      <c r="L53" s="13"/>
      <c r="M53" s="10"/>
    </row>
    <row r="54" spans="1:13" ht="27" customHeight="1">
      <c r="A54" s="9"/>
      <c r="B54" s="10"/>
      <c r="C54" s="30"/>
      <c r="D54" s="157" t="s">
        <v>59</v>
      </c>
      <c r="E54" s="157"/>
      <c r="F54" s="157"/>
      <c r="G54" s="157"/>
      <c r="H54" s="157"/>
      <c r="I54" s="157"/>
      <c r="J54" s="157"/>
      <c r="K54" s="157"/>
      <c r="L54" s="157"/>
      <c r="M54" s="10"/>
    </row>
    <row r="55" spans="1:13" ht="28.5" customHeight="1">
      <c r="A55" s="9"/>
      <c r="B55" s="10"/>
      <c r="C55" s="78"/>
      <c r="D55" s="157" t="s">
        <v>60</v>
      </c>
      <c r="E55" s="157"/>
      <c r="F55" s="157"/>
      <c r="G55" s="157"/>
      <c r="H55" s="157"/>
      <c r="I55" s="157"/>
      <c r="J55" s="157"/>
      <c r="K55" s="157"/>
      <c r="L55" s="157"/>
      <c r="M55" s="10"/>
    </row>
    <row r="56" spans="1:13" ht="36.75" customHeight="1">
      <c r="A56" s="9"/>
      <c r="B56" s="10"/>
      <c r="C56" s="78"/>
      <c r="D56" s="157" t="s">
        <v>61</v>
      </c>
      <c r="E56" s="157"/>
      <c r="F56" s="157"/>
      <c r="G56" s="157"/>
      <c r="H56" s="157"/>
      <c r="I56" s="157"/>
      <c r="J56" s="157"/>
      <c r="K56" s="157"/>
      <c r="L56" s="157"/>
      <c r="M56" s="10"/>
    </row>
    <row r="57" spans="1:13" ht="15.75">
      <c r="A57" s="9"/>
      <c r="B57" s="10"/>
      <c r="C57" s="30" t="s">
        <v>62</v>
      </c>
      <c r="D57" s="31" t="s">
        <v>63</v>
      </c>
      <c r="E57" s="32"/>
      <c r="F57" s="32"/>
      <c r="G57" s="32"/>
      <c r="H57" s="32"/>
      <c r="I57" s="32"/>
      <c r="J57" s="32"/>
      <c r="K57" s="32"/>
      <c r="L57" s="32"/>
      <c r="M57" s="10"/>
    </row>
    <row r="58" spans="1:13" ht="21.75" customHeight="1">
      <c r="A58" s="9"/>
      <c r="B58" s="10"/>
      <c r="C58" s="30"/>
      <c r="D58" s="157" t="s">
        <v>64</v>
      </c>
      <c r="E58" s="157"/>
      <c r="F58" s="157"/>
      <c r="G58" s="157"/>
      <c r="H58" s="157"/>
      <c r="I58" s="157"/>
      <c r="J58" s="157"/>
      <c r="K58" s="157"/>
      <c r="L58" s="32"/>
      <c r="M58" s="10"/>
    </row>
    <row r="59" spans="1:13" ht="15.75">
      <c r="A59" s="9"/>
      <c r="B59" s="10"/>
      <c r="C59" s="30" t="s">
        <v>65</v>
      </c>
      <c r="D59" s="31" t="s">
        <v>66</v>
      </c>
      <c r="E59" s="32"/>
      <c r="F59" s="32"/>
      <c r="G59" s="32"/>
      <c r="H59" s="32"/>
      <c r="I59" s="32"/>
      <c r="J59" s="32"/>
      <c r="K59" s="32"/>
      <c r="L59" s="32"/>
      <c r="M59" s="10"/>
    </row>
    <row r="60" spans="1:13" ht="62.25" customHeight="1">
      <c r="A60" s="9"/>
      <c r="B60" s="10"/>
      <c r="C60" s="28"/>
      <c r="D60" s="158" t="s">
        <v>67</v>
      </c>
      <c r="E60" s="158"/>
      <c r="F60" s="158"/>
      <c r="G60" s="158"/>
      <c r="H60" s="158"/>
      <c r="I60" s="158"/>
      <c r="J60" s="158"/>
      <c r="K60" s="158"/>
      <c r="L60" s="13"/>
      <c r="M60" s="10"/>
    </row>
    <row r="61" spans="1:13" ht="15.75">
      <c r="A61" s="9"/>
      <c r="B61" s="10"/>
      <c r="C61" s="30" t="s">
        <v>68</v>
      </c>
      <c r="D61" s="33" t="s">
        <v>69</v>
      </c>
      <c r="E61" s="34"/>
      <c r="F61" s="35"/>
      <c r="G61" s="36"/>
      <c r="H61" s="13"/>
      <c r="I61" s="13"/>
      <c r="J61" s="13"/>
      <c r="K61" s="13"/>
      <c r="L61" s="13"/>
      <c r="M61" s="10"/>
    </row>
    <row r="62" spans="1:13" ht="183" customHeight="1">
      <c r="A62" s="9"/>
      <c r="B62" s="10"/>
      <c r="C62" s="28"/>
      <c r="D62" s="158" t="s">
        <v>70</v>
      </c>
      <c r="E62" s="158"/>
      <c r="F62" s="158"/>
      <c r="G62" s="158"/>
      <c r="H62" s="158"/>
      <c r="I62" s="158"/>
      <c r="J62" s="158"/>
      <c r="K62" s="158"/>
      <c r="L62" s="158"/>
      <c r="M62" s="10"/>
    </row>
    <row r="63" spans="1:13" ht="27.75" customHeight="1">
      <c r="B63" s="37"/>
      <c r="C63" s="38" t="s">
        <v>71</v>
      </c>
      <c r="D63" s="21" t="s">
        <v>72</v>
      </c>
      <c r="E63" s="37"/>
      <c r="F63" s="37"/>
      <c r="G63" s="37"/>
      <c r="H63" s="37"/>
      <c r="I63" s="37"/>
      <c r="J63" s="37"/>
      <c r="K63" s="37"/>
      <c r="L63" s="37"/>
      <c r="M63" s="37"/>
    </row>
    <row r="64" spans="1:13" ht="217.5" customHeight="1">
      <c r="B64" s="37"/>
      <c r="C64" s="37"/>
      <c r="D64" s="155" t="s">
        <v>73</v>
      </c>
      <c r="E64" s="156"/>
      <c r="F64" s="156"/>
      <c r="G64" s="156"/>
      <c r="H64" s="156"/>
      <c r="I64" s="156"/>
      <c r="J64" s="156"/>
      <c r="K64" s="156"/>
      <c r="L64" s="156"/>
      <c r="M64" s="37"/>
    </row>
    <row r="65" spans="2:14" ht="23.1" customHeight="1">
      <c r="B65" s="37"/>
      <c r="C65" s="38" t="s">
        <v>74</v>
      </c>
      <c r="D65" s="21" t="s">
        <v>75</v>
      </c>
      <c r="E65" s="37"/>
      <c r="F65" s="37"/>
      <c r="G65" s="37"/>
      <c r="H65" s="37"/>
      <c r="I65" s="37"/>
      <c r="J65" s="37"/>
      <c r="K65" s="37"/>
      <c r="L65" s="37"/>
      <c r="M65" s="37"/>
    </row>
    <row r="66" spans="2:14" ht="15.75">
      <c r="B66" s="37"/>
      <c r="C66" s="37"/>
      <c r="D66" s="52" t="s">
        <v>76</v>
      </c>
      <c r="E66" s="52" t="s">
        <v>77</v>
      </c>
      <c r="F66" s="52" t="s">
        <v>78</v>
      </c>
      <c r="G66" s="159" t="s">
        <v>79</v>
      </c>
      <c r="H66" s="160"/>
      <c r="I66" s="160"/>
      <c r="J66" s="160"/>
      <c r="K66" s="160"/>
      <c r="L66" s="161"/>
      <c r="M66" s="37"/>
    </row>
    <row r="67" spans="2:14" ht="15.75">
      <c r="B67" s="37"/>
      <c r="C67" s="37"/>
      <c r="D67" s="66" t="s">
        <v>80</v>
      </c>
      <c r="E67" s="70">
        <v>45373</v>
      </c>
      <c r="F67" s="70">
        <f>+E67</f>
        <v>45373</v>
      </c>
      <c r="G67" s="162" t="s">
        <v>81</v>
      </c>
      <c r="H67" s="163"/>
      <c r="I67" s="163"/>
      <c r="J67" s="163"/>
      <c r="K67" s="163"/>
      <c r="L67" s="164"/>
      <c r="M67" s="37"/>
    </row>
    <row r="68" spans="2:14" ht="48.75" customHeight="1">
      <c r="B68" s="37"/>
      <c r="C68" s="37"/>
      <c r="D68" s="67" t="s">
        <v>82</v>
      </c>
      <c r="E68" s="70">
        <f>E67+10</f>
        <v>45383</v>
      </c>
      <c r="F68" s="70">
        <f>E68</f>
        <v>45383</v>
      </c>
      <c r="G68" s="165" t="s">
        <v>83</v>
      </c>
      <c r="H68" s="166"/>
      <c r="I68" s="166"/>
      <c r="J68" s="166"/>
      <c r="K68" s="166"/>
      <c r="L68" s="167"/>
      <c r="M68" s="37"/>
    </row>
    <row r="69" spans="2:14" ht="42.75" customHeight="1">
      <c r="B69" s="37"/>
      <c r="C69" s="37"/>
      <c r="D69" s="67" t="s">
        <v>84</v>
      </c>
      <c r="E69" s="70">
        <f>E68+1</f>
        <v>45384</v>
      </c>
      <c r="F69" s="70">
        <f>F68+1</f>
        <v>45384</v>
      </c>
      <c r="G69" s="165" t="s">
        <v>85</v>
      </c>
      <c r="H69" s="166"/>
      <c r="I69" s="166"/>
      <c r="J69" s="166"/>
      <c r="K69" s="166"/>
      <c r="L69" s="167"/>
      <c r="M69" s="37"/>
    </row>
    <row r="70" spans="2:14" ht="62.25" customHeight="1">
      <c r="B70" s="37"/>
      <c r="C70" s="37"/>
      <c r="D70" s="67" t="s">
        <v>86</v>
      </c>
      <c r="E70" s="70">
        <v>45390</v>
      </c>
      <c r="F70" s="70">
        <f>E70</f>
        <v>45390</v>
      </c>
      <c r="G70" s="165" t="s">
        <v>87</v>
      </c>
      <c r="H70" s="166"/>
      <c r="I70" s="166"/>
      <c r="J70" s="166"/>
      <c r="K70" s="166"/>
      <c r="L70" s="167"/>
      <c r="M70" s="37"/>
    </row>
    <row r="71" spans="2:14" ht="15.75">
      <c r="B71" s="37"/>
      <c r="C71" s="37"/>
      <c r="D71" s="67" t="s">
        <v>88</v>
      </c>
      <c r="E71" s="70">
        <f>F70+1</f>
        <v>45391</v>
      </c>
      <c r="F71" s="70">
        <f>E71+3</f>
        <v>45394</v>
      </c>
      <c r="G71" s="152"/>
      <c r="H71" s="153"/>
      <c r="I71" s="153"/>
      <c r="J71" s="153"/>
      <c r="K71" s="153"/>
      <c r="L71" s="154"/>
      <c r="M71" s="37"/>
    </row>
    <row r="72" spans="2:14" ht="15.75">
      <c r="B72" s="37"/>
      <c r="C72" s="37"/>
      <c r="D72" s="66" t="s">
        <v>89</v>
      </c>
      <c r="E72" s="70">
        <f>F71+3</f>
        <v>45397</v>
      </c>
      <c r="F72" s="70">
        <f>E72+2</f>
        <v>45399</v>
      </c>
      <c r="G72" s="152"/>
      <c r="H72" s="153"/>
      <c r="I72" s="153"/>
      <c r="J72" s="153"/>
      <c r="K72" s="153"/>
      <c r="L72" s="154"/>
      <c r="M72" s="37"/>
    </row>
    <row r="73" spans="2:14" ht="15.75">
      <c r="B73" s="37"/>
      <c r="C73" s="37"/>
      <c r="D73" s="66" t="s">
        <v>90</v>
      </c>
      <c r="E73" s="70">
        <f>F72+1</f>
        <v>45400</v>
      </c>
      <c r="F73" s="70">
        <f>E73+4</f>
        <v>45404</v>
      </c>
      <c r="G73" s="152"/>
      <c r="H73" s="153"/>
      <c r="I73" s="153"/>
      <c r="J73" s="153"/>
      <c r="K73" s="153"/>
      <c r="L73" s="154"/>
      <c r="M73" s="37"/>
    </row>
    <row r="74" spans="2:14" ht="15.75">
      <c r="B74" s="37"/>
      <c r="C74" s="37"/>
      <c r="D74" s="66" t="s">
        <v>91</v>
      </c>
      <c r="E74" s="70">
        <f>F73+1</f>
        <v>45405</v>
      </c>
      <c r="F74" s="71">
        <f>(E74)</f>
        <v>45405</v>
      </c>
      <c r="G74" s="152"/>
      <c r="H74" s="153"/>
      <c r="I74" s="153"/>
      <c r="J74" s="153"/>
      <c r="K74" s="153"/>
      <c r="L74" s="154"/>
      <c r="M74" s="37"/>
    </row>
    <row r="75" spans="2:14" ht="15.75">
      <c r="B75" s="37"/>
      <c r="C75" s="37"/>
      <c r="D75" s="66" t="s">
        <v>92</v>
      </c>
      <c r="E75" s="70">
        <f>F74</f>
        <v>45405</v>
      </c>
      <c r="F75" s="71">
        <f>E75</f>
        <v>45405</v>
      </c>
      <c r="G75" s="152"/>
      <c r="H75" s="153"/>
      <c r="I75" s="153"/>
      <c r="J75" s="153"/>
      <c r="K75" s="153"/>
      <c r="L75" s="154"/>
      <c r="M75" s="37"/>
    </row>
    <row r="76" spans="2:14" ht="15.75">
      <c r="B76" s="37"/>
      <c r="C76" s="37"/>
      <c r="D76" s="66" t="s">
        <v>93</v>
      </c>
      <c r="E76" s="72">
        <f>E75+2</f>
        <v>45407</v>
      </c>
      <c r="F76" s="72">
        <f>F75+2</f>
        <v>45407</v>
      </c>
      <c r="G76" s="152"/>
      <c r="H76" s="153"/>
      <c r="I76" s="153"/>
      <c r="J76" s="153"/>
      <c r="K76" s="153"/>
      <c r="L76" s="154"/>
      <c r="M76" s="37"/>
    </row>
    <row r="77" spans="2:14" ht="15.75">
      <c r="B77" s="37"/>
      <c r="C77" s="37"/>
      <c r="D77" s="68" t="s">
        <v>94</v>
      </c>
      <c r="E77" s="72">
        <f>F76+4</f>
        <v>45411</v>
      </c>
      <c r="F77" s="71">
        <f>E77+7</f>
        <v>45418</v>
      </c>
      <c r="G77" s="152"/>
      <c r="H77" s="153"/>
      <c r="I77" s="153"/>
      <c r="J77" s="153"/>
      <c r="K77" s="153"/>
      <c r="L77" s="154"/>
      <c r="M77" s="37"/>
      <c r="N77" s="5" t="s">
        <v>95</v>
      </c>
    </row>
    <row r="78" spans="2:14" ht="15.75">
      <c r="B78" s="37"/>
      <c r="C78" s="37"/>
      <c r="D78" s="66" t="s">
        <v>96</v>
      </c>
      <c r="E78" s="79">
        <f>F77</f>
        <v>45418</v>
      </c>
      <c r="F78" s="73">
        <f>F77+11</f>
        <v>45429</v>
      </c>
      <c r="G78" s="152"/>
      <c r="H78" s="153"/>
      <c r="I78" s="153"/>
      <c r="J78" s="153"/>
      <c r="K78" s="153"/>
      <c r="L78" s="154"/>
      <c r="M78" s="37"/>
    </row>
    <row r="79" spans="2:14" ht="15.75">
      <c r="B79" s="37"/>
      <c r="C79" s="37"/>
      <c r="D79" s="69" t="s">
        <v>97</v>
      </c>
      <c r="E79" s="74">
        <f>F78+3</f>
        <v>45432</v>
      </c>
      <c r="F79" s="75">
        <f>E79</f>
        <v>45432</v>
      </c>
      <c r="G79" s="152"/>
      <c r="H79" s="153"/>
      <c r="I79" s="153"/>
      <c r="J79" s="153"/>
      <c r="K79" s="153"/>
      <c r="L79" s="154"/>
      <c r="M79" s="37"/>
    </row>
    <row r="80" spans="2:14" ht="15.75">
      <c r="B80" s="37"/>
      <c r="C80" s="37"/>
      <c r="D80" s="52"/>
      <c r="E80" s="52"/>
      <c r="F80" s="62"/>
      <c r="G80" s="63"/>
      <c r="H80" s="63"/>
      <c r="I80" s="63"/>
      <c r="J80" s="63"/>
      <c r="K80" s="63"/>
      <c r="L80" s="64"/>
      <c r="M80" s="37"/>
    </row>
    <row r="81" spans="2:13" ht="19.5" customHeight="1">
      <c r="B81" s="37"/>
      <c r="C81" s="37"/>
      <c r="D81" s="37"/>
      <c r="E81" s="37"/>
      <c r="F81" s="37"/>
      <c r="G81" s="37"/>
      <c r="H81" s="37"/>
      <c r="I81" s="37"/>
      <c r="J81" s="37"/>
      <c r="K81" s="37"/>
      <c r="L81" s="37"/>
      <c r="M81" s="37"/>
    </row>
    <row r="82" spans="2:13" ht="14.45" customHeight="1">
      <c r="B82" s="37"/>
      <c r="C82" s="38" t="s">
        <v>74</v>
      </c>
      <c r="D82" s="21" t="s">
        <v>98</v>
      </c>
      <c r="E82" s="37"/>
      <c r="F82" s="37"/>
      <c r="G82" s="37"/>
      <c r="H82" s="37"/>
      <c r="I82" s="37"/>
      <c r="J82" s="37"/>
      <c r="K82" s="37"/>
      <c r="L82" s="37"/>
      <c r="M82" s="37"/>
    </row>
    <row r="83" spans="2:13" ht="52.5" customHeight="1">
      <c r="B83" s="37"/>
      <c r="C83" s="38"/>
      <c r="D83" s="56" t="s">
        <v>99</v>
      </c>
      <c r="E83" s="56"/>
      <c r="F83" s="56"/>
      <c r="G83" s="56"/>
      <c r="H83" s="56"/>
      <c r="I83" s="56"/>
      <c r="J83" s="56"/>
      <c r="K83" s="56"/>
      <c r="L83" s="56"/>
      <c r="M83" s="37"/>
    </row>
    <row r="84" spans="2:13" ht="14.45" customHeight="1">
      <c r="B84" s="37"/>
      <c r="C84" s="38"/>
      <c r="D84" s="37" t="s">
        <v>100</v>
      </c>
      <c r="E84" s="37"/>
      <c r="F84" s="37"/>
      <c r="G84" s="37"/>
      <c r="H84" s="37"/>
      <c r="I84" s="37"/>
      <c r="J84" s="37"/>
      <c r="K84" s="37"/>
      <c r="L84" s="37"/>
      <c r="M84" s="37"/>
    </row>
    <row r="85" spans="2:13" ht="14.45" customHeight="1">
      <c r="B85" s="37"/>
      <c r="C85" s="37"/>
      <c r="D85" s="37" t="s">
        <v>101</v>
      </c>
      <c r="E85" s="37"/>
      <c r="F85" s="37"/>
      <c r="G85" s="37"/>
      <c r="H85" s="37"/>
      <c r="I85" s="37"/>
      <c r="J85" s="37"/>
      <c r="K85" s="37"/>
      <c r="L85" s="37"/>
      <c r="M85" s="37"/>
    </row>
    <row r="86" spans="2:13" ht="14.45" customHeight="1">
      <c r="B86" s="37"/>
      <c r="C86" s="37"/>
      <c r="D86" s="37" t="s">
        <v>102</v>
      </c>
      <c r="E86" s="37"/>
      <c r="F86" s="37"/>
      <c r="G86" s="37"/>
      <c r="H86" s="37"/>
      <c r="I86" s="37"/>
      <c r="J86" s="37"/>
      <c r="K86" s="37"/>
      <c r="L86" s="37"/>
      <c r="M86" s="37"/>
    </row>
    <row r="87" spans="2:13" ht="14.45" customHeight="1">
      <c r="B87" s="37"/>
      <c r="C87" s="37"/>
      <c r="D87" s="37" t="s">
        <v>103</v>
      </c>
      <c r="E87" s="37"/>
      <c r="F87" s="37"/>
      <c r="G87" s="37"/>
      <c r="H87" s="37"/>
      <c r="I87" s="37"/>
      <c r="J87" s="37"/>
      <c r="K87" s="37"/>
      <c r="L87" s="37"/>
      <c r="M87" s="37"/>
    </row>
    <row r="88" spans="2:13" ht="14.45" customHeight="1">
      <c r="B88" s="37"/>
      <c r="C88" s="37"/>
      <c r="D88" s="37"/>
      <c r="E88" s="37"/>
      <c r="F88" s="37"/>
      <c r="G88" s="37"/>
      <c r="H88" s="37"/>
      <c r="I88" s="37"/>
      <c r="J88" s="37"/>
      <c r="K88" s="37"/>
      <c r="L88" s="37"/>
      <c r="M88" s="37"/>
    </row>
    <row r="89" spans="2:13" ht="14.45" customHeight="1">
      <c r="B89" s="37"/>
      <c r="C89" s="37"/>
      <c r="D89" s="37"/>
      <c r="E89" s="37"/>
      <c r="F89" s="37"/>
      <c r="G89" s="37"/>
      <c r="H89" s="37"/>
      <c r="I89" s="37"/>
      <c r="J89" s="37"/>
      <c r="K89" s="37"/>
      <c r="L89" s="37"/>
      <c r="M89" s="37"/>
    </row>
    <row r="90" spans="2:13" ht="14.45" customHeight="1">
      <c r="B90" s="37"/>
      <c r="C90" s="37"/>
      <c r="D90" s="37"/>
      <c r="E90" s="37"/>
      <c r="F90" s="37"/>
      <c r="G90" s="37"/>
      <c r="H90" s="37"/>
      <c r="I90" s="37"/>
      <c r="J90" s="37"/>
      <c r="K90" s="37"/>
      <c r="L90" s="37"/>
      <c r="M90" s="37"/>
    </row>
    <row r="91" spans="2:13" ht="14.45" customHeight="1">
      <c r="B91" s="37"/>
      <c r="C91" s="37"/>
      <c r="D91" s="37"/>
      <c r="E91" s="37"/>
      <c r="F91" s="37"/>
      <c r="G91" s="37"/>
      <c r="H91" s="37"/>
      <c r="I91" s="37"/>
      <c r="J91" s="37"/>
      <c r="K91" s="37"/>
      <c r="L91" s="37"/>
      <c r="M91" s="37"/>
    </row>
    <row r="92" spans="2:13" ht="14.45" customHeight="1">
      <c r="B92" s="37"/>
      <c r="C92" s="37"/>
      <c r="D92" s="39" t="s">
        <v>104</v>
      </c>
      <c r="E92" s="37"/>
      <c r="F92" s="37"/>
      <c r="G92" s="37"/>
      <c r="H92" s="37"/>
      <c r="I92" s="37"/>
      <c r="J92" s="37"/>
      <c r="K92" s="37"/>
      <c r="L92" s="37"/>
      <c r="M92" s="37"/>
    </row>
    <row r="93" spans="2:13" ht="14.45" customHeight="1">
      <c r="B93" s="37"/>
      <c r="C93" s="37"/>
      <c r="D93" s="37" t="s">
        <v>105</v>
      </c>
      <c r="E93" s="37"/>
      <c r="F93" s="37"/>
      <c r="G93" s="37"/>
      <c r="H93" s="37"/>
      <c r="I93" s="37"/>
      <c r="J93" s="37"/>
      <c r="K93" s="37"/>
      <c r="L93" s="37"/>
      <c r="M93" s="37"/>
    </row>
    <row r="94" spans="2:13" ht="14.45" customHeight="1">
      <c r="B94" s="37"/>
      <c r="C94" s="37"/>
      <c r="D94" s="37" t="s">
        <v>106</v>
      </c>
      <c r="E94" s="37"/>
      <c r="F94" s="37"/>
      <c r="G94" s="37"/>
      <c r="H94" s="37"/>
      <c r="I94" s="37"/>
      <c r="J94" s="37"/>
      <c r="K94" s="37"/>
      <c r="L94" s="37"/>
      <c r="M94" s="37"/>
    </row>
    <row r="95" spans="2:13" ht="14.45" customHeight="1">
      <c r="B95" s="37"/>
      <c r="C95" s="37"/>
      <c r="D95" s="37" t="s">
        <v>107</v>
      </c>
      <c r="E95" s="37"/>
      <c r="F95" s="37"/>
      <c r="G95" s="37"/>
      <c r="H95" s="37"/>
      <c r="I95" s="37"/>
      <c r="J95" s="37"/>
      <c r="K95" s="37"/>
      <c r="L95" s="37"/>
      <c r="M95" s="37"/>
    </row>
    <row r="96" spans="2:13" ht="14.45" customHeight="1">
      <c r="B96" s="37"/>
      <c r="C96" s="37"/>
      <c r="D96" s="37" t="s">
        <v>108</v>
      </c>
      <c r="E96" s="37"/>
      <c r="F96" s="37"/>
      <c r="G96" s="37"/>
      <c r="H96" s="37"/>
      <c r="I96" s="37"/>
      <c r="J96" s="37"/>
      <c r="K96" s="37"/>
      <c r="L96" s="37"/>
      <c r="M96" s="37"/>
    </row>
    <row r="97" spans="2:13" ht="14.45" customHeight="1">
      <c r="B97" s="37"/>
      <c r="C97" s="37"/>
      <c r="D97" s="37" t="s">
        <v>109</v>
      </c>
      <c r="E97" s="37"/>
      <c r="F97" s="37"/>
      <c r="G97" s="37"/>
      <c r="H97" s="37"/>
      <c r="I97" s="37"/>
      <c r="J97" s="37"/>
      <c r="K97" s="37"/>
      <c r="L97" s="37"/>
      <c r="M97" s="37"/>
    </row>
    <row r="98" spans="2:13" ht="14.45" customHeight="1">
      <c r="B98" s="37"/>
      <c r="C98" s="37"/>
      <c r="D98" s="37"/>
      <c r="E98" s="37"/>
      <c r="F98" s="37"/>
      <c r="G98" s="37"/>
      <c r="H98" s="37"/>
      <c r="I98" s="37"/>
      <c r="J98" s="37"/>
      <c r="K98" s="37"/>
      <c r="L98" s="37"/>
      <c r="M98" s="37"/>
    </row>
    <row r="99" spans="2:13" ht="14.45" customHeight="1">
      <c r="B99" s="37"/>
      <c r="C99" s="37"/>
      <c r="D99" s="37"/>
      <c r="E99" s="37"/>
      <c r="F99" s="37"/>
      <c r="G99" s="37"/>
      <c r="H99" s="37"/>
      <c r="I99" s="37"/>
      <c r="J99" s="37"/>
      <c r="K99" s="37"/>
      <c r="L99" s="37"/>
      <c r="M99" s="37"/>
    </row>
    <row r="100" spans="2:13" ht="14.45" customHeight="1">
      <c r="B100" s="37"/>
      <c r="C100" s="37"/>
      <c r="D100" s="37"/>
      <c r="E100" s="37"/>
      <c r="F100" s="37"/>
      <c r="G100" s="37"/>
      <c r="H100" s="37"/>
      <c r="I100" s="37"/>
      <c r="J100" s="37"/>
      <c r="K100" s="37"/>
      <c r="L100" s="37"/>
      <c r="M100" s="37"/>
    </row>
    <row r="101" spans="2:13" ht="14.45" customHeight="1">
      <c r="B101" s="37"/>
      <c r="C101" s="37"/>
      <c r="D101" s="37"/>
      <c r="E101" s="37"/>
      <c r="F101" s="37"/>
      <c r="G101" s="37"/>
      <c r="H101" s="37"/>
      <c r="I101" s="37"/>
      <c r="J101" s="37"/>
      <c r="K101" s="37"/>
      <c r="L101" s="37"/>
      <c r="M101" s="37"/>
    </row>
    <row r="102" spans="2:13" ht="14.45" customHeight="1">
      <c r="B102" s="37"/>
      <c r="C102" s="37"/>
      <c r="D102" s="37"/>
      <c r="E102" s="37"/>
      <c r="F102" s="37"/>
      <c r="G102" s="37"/>
      <c r="H102" s="37"/>
      <c r="I102" s="37"/>
      <c r="J102" s="37"/>
      <c r="K102" s="37"/>
      <c r="L102" s="37"/>
      <c r="M102" s="37"/>
    </row>
    <row r="103" spans="2:13" ht="14.45" customHeight="1">
      <c r="B103" s="37"/>
      <c r="C103" s="37"/>
      <c r="D103" s="37"/>
      <c r="E103" s="37"/>
      <c r="F103" s="37"/>
      <c r="G103" s="37"/>
      <c r="H103" s="37"/>
      <c r="I103" s="37"/>
      <c r="J103" s="37"/>
      <c r="K103" s="37"/>
      <c r="L103" s="37"/>
      <c r="M103" s="37"/>
    </row>
    <row r="104" spans="2:13" ht="14.45" customHeight="1">
      <c r="B104" s="37"/>
      <c r="C104" s="37"/>
      <c r="D104" s="37"/>
      <c r="E104" s="37"/>
      <c r="F104" s="37"/>
      <c r="G104" s="37"/>
      <c r="H104" s="37"/>
      <c r="I104" s="37"/>
      <c r="J104" s="37"/>
      <c r="K104" s="37"/>
      <c r="L104" s="37"/>
      <c r="M104" s="37"/>
    </row>
    <row r="105" spans="2:13" ht="14.45" customHeight="1">
      <c r="B105" s="37"/>
      <c r="C105" s="37"/>
      <c r="D105" s="37"/>
      <c r="E105" s="37"/>
      <c r="F105" s="37"/>
      <c r="G105" s="37"/>
      <c r="H105" s="37"/>
      <c r="I105" s="37"/>
      <c r="J105" s="37"/>
      <c r="K105" s="37"/>
      <c r="L105" s="37"/>
      <c r="M105" s="37"/>
    </row>
    <row r="106" spans="2:13" ht="14.45" customHeight="1">
      <c r="B106" s="37"/>
      <c r="C106" s="37"/>
      <c r="D106" s="37"/>
      <c r="E106" s="37"/>
      <c r="F106" s="37"/>
      <c r="G106" s="37"/>
      <c r="H106" s="37"/>
      <c r="I106" s="37"/>
      <c r="J106" s="37"/>
      <c r="K106" s="37"/>
      <c r="L106" s="37"/>
      <c r="M106" s="37"/>
    </row>
    <row r="107" spans="2:13" ht="14.45" customHeight="1">
      <c r="B107" s="37"/>
      <c r="C107" s="37"/>
      <c r="D107" s="37"/>
      <c r="E107" s="37"/>
      <c r="F107" s="37"/>
      <c r="G107" s="37"/>
      <c r="H107" s="37"/>
      <c r="I107" s="37"/>
      <c r="J107" s="37"/>
      <c r="K107" s="37"/>
      <c r="L107" s="37"/>
      <c r="M107" s="37"/>
    </row>
    <row r="108" spans="2:13" ht="14.45" customHeight="1">
      <c r="B108" s="37"/>
      <c r="C108" s="37"/>
      <c r="D108" s="37"/>
      <c r="E108" s="37"/>
      <c r="F108" s="37"/>
      <c r="G108" s="37"/>
      <c r="H108" s="37"/>
      <c r="I108" s="37"/>
      <c r="J108" s="37"/>
      <c r="K108" s="37"/>
      <c r="L108" s="37"/>
      <c r="M108" s="37"/>
    </row>
    <row r="109" spans="2:13" ht="14.45" customHeight="1">
      <c r="B109" s="37"/>
      <c r="C109" s="37"/>
      <c r="D109" s="37"/>
      <c r="E109" s="37"/>
      <c r="F109" s="37"/>
      <c r="G109" s="37"/>
      <c r="H109" s="37"/>
      <c r="I109" s="37"/>
      <c r="J109" s="37"/>
      <c r="K109" s="37"/>
      <c r="L109" s="37"/>
      <c r="M109" s="37"/>
    </row>
    <row r="110" spans="2:13" ht="14.45" customHeight="1">
      <c r="B110" s="37"/>
      <c r="C110" s="37"/>
      <c r="D110" s="37"/>
      <c r="E110" s="37"/>
      <c r="F110" s="37"/>
      <c r="G110" s="37"/>
      <c r="H110" s="37"/>
      <c r="I110" s="37"/>
      <c r="J110" s="37"/>
      <c r="K110" s="37"/>
      <c r="L110" s="37"/>
      <c r="M110" s="37"/>
    </row>
    <row r="111" spans="2:13" ht="14.45" customHeight="1">
      <c r="B111" s="37"/>
      <c r="C111" s="37"/>
      <c r="D111" s="37"/>
      <c r="E111" s="37"/>
      <c r="F111" s="37"/>
      <c r="G111" s="37"/>
      <c r="H111" s="37"/>
      <c r="I111" s="37"/>
      <c r="J111" s="37"/>
      <c r="K111" s="37"/>
      <c r="L111" s="37"/>
      <c r="M111" s="37"/>
    </row>
    <row r="112" spans="2:13" ht="14.45" customHeight="1">
      <c r="B112" s="37"/>
      <c r="C112" s="37"/>
      <c r="D112" s="37"/>
      <c r="E112" s="37"/>
      <c r="F112" s="37"/>
      <c r="G112" s="37"/>
      <c r="H112" s="37"/>
      <c r="I112" s="37"/>
      <c r="J112" s="37"/>
      <c r="K112" s="37"/>
      <c r="L112" s="37"/>
      <c r="M112" s="37"/>
    </row>
    <row r="113" spans="2:13" ht="14.45" customHeight="1">
      <c r="B113" s="37"/>
      <c r="C113" s="37"/>
      <c r="D113" s="37"/>
      <c r="E113" s="37"/>
      <c r="F113" s="37"/>
      <c r="G113" s="37"/>
      <c r="H113" s="37"/>
      <c r="I113" s="37"/>
      <c r="J113" s="37"/>
      <c r="K113" s="37"/>
      <c r="L113" s="37"/>
      <c r="M113" s="37"/>
    </row>
    <row r="114" spans="2:13" ht="14.45" customHeight="1">
      <c r="B114" s="37"/>
      <c r="C114" s="37"/>
      <c r="D114" s="37"/>
      <c r="E114" s="37"/>
      <c r="F114" s="37"/>
      <c r="G114" s="37"/>
      <c r="H114" s="37"/>
      <c r="I114" s="37"/>
      <c r="J114" s="37"/>
      <c r="K114" s="37"/>
      <c r="L114" s="37"/>
      <c r="M114" s="37"/>
    </row>
    <row r="115" spans="2:13" ht="14.45" customHeight="1">
      <c r="B115" s="37"/>
      <c r="C115" s="37"/>
      <c r="D115" s="37"/>
      <c r="E115" s="37"/>
      <c r="F115" s="37"/>
      <c r="G115" s="37"/>
      <c r="H115" s="37"/>
      <c r="I115" s="37"/>
      <c r="J115" s="37"/>
      <c r="K115" s="37"/>
      <c r="L115" s="37"/>
      <c r="M115" s="37"/>
    </row>
    <row r="116" spans="2:13" ht="14.45" customHeight="1">
      <c r="B116" s="37"/>
      <c r="C116" s="37"/>
      <c r="D116" s="37"/>
      <c r="E116" s="37"/>
      <c r="F116" s="37"/>
      <c r="G116" s="37"/>
      <c r="H116" s="37"/>
      <c r="I116" s="37"/>
      <c r="J116" s="37"/>
      <c r="K116" s="37"/>
      <c r="L116" s="37"/>
      <c r="M116" s="37"/>
    </row>
    <row r="117" spans="2:13" ht="14.45" customHeight="1">
      <c r="B117" s="37"/>
      <c r="C117" s="37"/>
      <c r="D117" s="37"/>
      <c r="E117" s="37"/>
      <c r="F117" s="37"/>
      <c r="G117" s="37"/>
      <c r="H117" s="37"/>
      <c r="I117" s="37"/>
      <c r="J117" s="37"/>
      <c r="K117" s="37"/>
      <c r="L117" s="37"/>
      <c r="M117" s="37"/>
    </row>
    <row r="118" spans="2:13" ht="14.45" customHeight="1">
      <c r="B118" s="37"/>
      <c r="C118" s="37"/>
      <c r="D118" s="37"/>
      <c r="E118" s="37"/>
      <c r="F118" s="37"/>
      <c r="G118" s="37"/>
      <c r="H118" s="37"/>
      <c r="I118" s="37"/>
      <c r="J118" s="37"/>
      <c r="K118" s="37"/>
      <c r="L118" s="37"/>
      <c r="M118" s="37"/>
    </row>
    <row r="119" spans="2:13" ht="14.45" customHeight="1">
      <c r="B119" s="37"/>
      <c r="C119" s="37"/>
      <c r="D119" s="37"/>
      <c r="E119" s="37"/>
      <c r="F119" s="37"/>
      <c r="G119" s="37"/>
      <c r="H119" s="37"/>
      <c r="I119" s="37"/>
      <c r="J119" s="37"/>
      <c r="K119" s="37"/>
      <c r="L119" s="37"/>
      <c r="M119" s="37"/>
    </row>
    <row r="120" spans="2:13" ht="14.45" customHeight="1">
      <c r="B120" s="37"/>
      <c r="C120" s="37"/>
      <c r="D120" s="37"/>
      <c r="E120" s="37"/>
      <c r="F120" s="37"/>
      <c r="G120" s="37"/>
      <c r="H120" s="37"/>
      <c r="I120" s="37"/>
      <c r="J120" s="37"/>
      <c r="K120" s="37"/>
      <c r="L120" s="37"/>
      <c r="M120" s="37"/>
    </row>
    <row r="121" spans="2:13" ht="14.45" customHeight="1">
      <c r="B121" s="37"/>
      <c r="C121" s="37"/>
      <c r="D121" s="37"/>
      <c r="E121" s="37"/>
      <c r="F121" s="37"/>
      <c r="G121" s="37"/>
      <c r="H121" s="37"/>
      <c r="I121" s="37"/>
      <c r="J121" s="37"/>
      <c r="K121" s="37"/>
      <c r="L121" s="37"/>
      <c r="M121" s="37"/>
    </row>
    <row r="122" spans="2:13" ht="14.45" customHeight="1">
      <c r="B122" s="37"/>
      <c r="C122" s="37"/>
      <c r="D122" s="37"/>
      <c r="E122" s="37"/>
      <c r="F122" s="37"/>
      <c r="G122" s="37"/>
      <c r="H122" s="37"/>
      <c r="I122" s="37"/>
      <c r="J122" s="37"/>
      <c r="K122" s="37"/>
      <c r="L122" s="37"/>
      <c r="M122" s="37"/>
    </row>
    <row r="123" spans="2:13" ht="14.45" customHeight="1">
      <c r="B123" s="37"/>
      <c r="C123" s="37"/>
      <c r="D123" s="37"/>
      <c r="E123" s="37"/>
      <c r="F123" s="37"/>
      <c r="G123" s="37"/>
      <c r="H123" s="37"/>
      <c r="I123" s="37"/>
      <c r="J123" s="37"/>
      <c r="K123" s="37"/>
      <c r="L123" s="37"/>
      <c r="M123" s="37"/>
    </row>
    <row r="124" spans="2:13" ht="14.45" customHeight="1">
      <c r="B124" s="37"/>
      <c r="C124" s="37"/>
      <c r="D124" s="37"/>
      <c r="E124" s="37"/>
      <c r="F124" s="37"/>
      <c r="G124" s="37"/>
      <c r="H124" s="37"/>
      <c r="I124" s="37"/>
      <c r="J124" s="37"/>
      <c r="K124" s="37"/>
      <c r="L124" s="37"/>
      <c r="M124" s="37"/>
    </row>
    <row r="125" spans="2:13" ht="14.45" customHeight="1">
      <c r="B125" s="37"/>
      <c r="C125" s="37"/>
      <c r="D125" s="37"/>
      <c r="E125" s="37"/>
      <c r="F125" s="37"/>
      <c r="G125" s="37"/>
      <c r="H125" s="37"/>
      <c r="I125" s="37"/>
      <c r="J125" s="37"/>
      <c r="K125" s="37"/>
      <c r="L125" s="37"/>
      <c r="M125" s="37"/>
    </row>
    <row r="126" spans="2:13" ht="14.45" customHeight="1">
      <c r="B126" s="37"/>
      <c r="C126" s="37"/>
      <c r="D126" s="37"/>
      <c r="E126" s="37"/>
      <c r="F126" s="37"/>
      <c r="G126" s="37"/>
      <c r="H126" s="37"/>
      <c r="I126" s="37"/>
      <c r="J126" s="37"/>
      <c r="K126" s="37"/>
      <c r="L126" s="37"/>
      <c r="M126" s="37"/>
    </row>
    <row r="127" spans="2:13" ht="14.45" customHeight="1">
      <c r="B127" s="37"/>
      <c r="C127" s="37"/>
      <c r="D127" s="37"/>
      <c r="E127" s="37"/>
      <c r="F127" s="37"/>
      <c r="G127" s="37"/>
      <c r="H127" s="37"/>
      <c r="I127" s="37"/>
      <c r="J127" s="37"/>
      <c r="K127" s="37"/>
      <c r="L127" s="37"/>
      <c r="M127" s="37"/>
    </row>
    <row r="128" spans="2:13" ht="14.45" customHeight="1">
      <c r="B128" s="37"/>
      <c r="C128" s="37"/>
      <c r="D128" s="37"/>
      <c r="E128" s="37"/>
      <c r="F128" s="37"/>
      <c r="G128" s="37"/>
      <c r="H128" s="37"/>
      <c r="I128" s="37"/>
      <c r="J128" s="37"/>
      <c r="K128" s="37"/>
      <c r="L128" s="37"/>
      <c r="M128" s="37"/>
    </row>
    <row r="129" spans="2:13" ht="14.45" customHeight="1">
      <c r="B129" s="37"/>
      <c r="C129" s="37"/>
      <c r="D129" s="37"/>
      <c r="E129" s="37"/>
      <c r="F129" s="37"/>
      <c r="G129" s="37"/>
      <c r="H129" s="37"/>
      <c r="I129" s="37"/>
      <c r="J129" s="37"/>
      <c r="K129" s="37"/>
      <c r="L129" s="37"/>
      <c r="M129" s="37"/>
    </row>
    <row r="130" spans="2:13" ht="14.45" customHeight="1">
      <c r="B130" s="37"/>
      <c r="C130" s="37"/>
      <c r="D130" s="37"/>
      <c r="E130" s="37"/>
      <c r="F130" s="37"/>
      <c r="G130" s="37"/>
      <c r="H130" s="37"/>
      <c r="I130" s="37"/>
      <c r="J130" s="37"/>
      <c r="K130" s="37"/>
      <c r="L130" s="37"/>
      <c r="M130" s="37"/>
    </row>
    <row r="131" spans="2:13" ht="14.45" customHeight="1">
      <c r="B131" s="37"/>
      <c r="C131" s="37"/>
      <c r="D131" s="37"/>
      <c r="E131" s="37"/>
      <c r="F131" s="37"/>
      <c r="G131" s="37"/>
      <c r="H131" s="37"/>
      <c r="I131" s="37"/>
      <c r="J131" s="37"/>
      <c r="K131" s="37"/>
      <c r="L131" s="37"/>
      <c r="M131" s="37"/>
    </row>
    <row r="132" spans="2:13" ht="14.45" customHeight="1">
      <c r="B132" s="37"/>
      <c r="C132" s="37"/>
      <c r="D132" s="37"/>
      <c r="E132" s="37"/>
      <c r="F132" s="37"/>
      <c r="G132" s="37"/>
      <c r="H132" s="37"/>
      <c r="I132" s="37"/>
      <c r="J132" s="37"/>
      <c r="K132" s="37"/>
      <c r="L132" s="37"/>
      <c r="M132" s="37"/>
    </row>
    <row r="133" spans="2:13" ht="14.45" customHeight="1">
      <c r="B133" s="37"/>
      <c r="C133" s="37"/>
      <c r="D133" s="37"/>
      <c r="E133" s="37"/>
      <c r="F133" s="37"/>
      <c r="G133" s="37"/>
      <c r="H133" s="37"/>
      <c r="I133" s="37"/>
      <c r="J133" s="37"/>
      <c r="K133" s="37"/>
      <c r="L133" s="37"/>
      <c r="M133" s="37"/>
    </row>
    <row r="134" spans="2:13" ht="14.45" customHeight="1">
      <c r="B134" s="37"/>
      <c r="C134" s="37"/>
      <c r="D134" s="37"/>
      <c r="E134" s="37"/>
      <c r="F134" s="37"/>
      <c r="G134" s="37"/>
      <c r="H134" s="37"/>
      <c r="I134" s="37"/>
      <c r="J134" s="37"/>
      <c r="K134" s="37"/>
      <c r="L134" s="37"/>
      <c r="M134" s="37"/>
    </row>
    <row r="135" spans="2:13" ht="14.45" customHeight="1">
      <c r="B135" s="37"/>
      <c r="C135" s="37"/>
      <c r="D135" s="37"/>
      <c r="E135" s="37"/>
      <c r="F135" s="37"/>
      <c r="G135" s="37"/>
      <c r="H135" s="37"/>
      <c r="I135" s="37"/>
      <c r="J135" s="37"/>
      <c r="K135" s="37"/>
      <c r="L135" s="37"/>
      <c r="M135" s="37"/>
    </row>
    <row r="136" spans="2:13" ht="14.45" customHeight="1">
      <c r="B136" s="37"/>
      <c r="C136" s="37"/>
      <c r="D136" s="37"/>
      <c r="E136" s="37"/>
      <c r="F136" s="37"/>
      <c r="G136" s="37"/>
      <c r="H136" s="37"/>
      <c r="I136" s="37"/>
      <c r="J136" s="37"/>
      <c r="K136" s="37"/>
      <c r="L136" s="37"/>
      <c r="M136" s="37"/>
    </row>
    <row r="137" spans="2:13" ht="14.45" customHeight="1">
      <c r="B137" s="37"/>
      <c r="C137" s="37"/>
      <c r="D137" s="37"/>
      <c r="E137" s="37"/>
      <c r="F137" s="37"/>
      <c r="G137" s="37"/>
      <c r="H137" s="37"/>
      <c r="I137" s="37"/>
      <c r="J137" s="37"/>
      <c r="K137" s="37"/>
      <c r="L137" s="37"/>
      <c r="M137" s="37"/>
    </row>
    <row r="138" spans="2:13" ht="14.45" customHeight="1">
      <c r="B138" s="37"/>
      <c r="C138" s="37"/>
      <c r="D138" s="37"/>
      <c r="E138" s="37"/>
      <c r="F138" s="37"/>
      <c r="G138" s="37"/>
      <c r="H138" s="37"/>
      <c r="I138" s="37"/>
      <c r="J138" s="37"/>
      <c r="K138" s="37"/>
      <c r="L138" s="37"/>
      <c r="M138" s="37"/>
    </row>
    <row r="139" spans="2:13" ht="14.45" customHeight="1">
      <c r="B139" s="37"/>
      <c r="C139" s="37"/>
      <c r="D139" s="37"/>
      <c r="E139" s="37"/>
      <c r="F139" s="37"/>
      <c r="G139" s="37"/>
      <c r="H139" s="37"/>
      <c r="I139" s="37"/>
      <c r="J139" s="37"/>
      <c r="K139" s="37"/>
      <c r="L139" s="37"/>
      <c r="M139" s="37"/>
    </row>
    <row r="140" spans="2:13" ht="14.45" customHeight="1"/>
    <row r="141" spans="2:13" ht="14.45" customHeight="1"/>
    <row r="142" spans="2:13" ht="14.45" customHeight="1"/>
    <row r="143" spans="2:13" ht="14.45" customHeight="1"/>
    <row r="144" spans="2:13"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sheetData>
  <mergeCells count="50">
    <mergeCell ref="D16:L16"/>
    <mergeCell ref="D36:L36"/>
    <mergeCell ref="D17:L17"/>
    <mergeCell ref="G32:H32"/>
    <mergeCell ref="D35:L35"/>
    <mergeCell ref="D18:K18"/>
    <mergeCell ref="D24:K24"/>
    <mergeCell ref="D38:G38"/>
    <mergeCell ref="H38:I38"/>
    <mergeCell ref="J38:L38"/>
    <mergeCell ref="D39:G40"/>
    <mergeCell ref="H39:I40"/>
    <mergeCell ref="J39:L40"/>
    <mergeCell ref="D13:K13"/>
    <mergeCell ref="C8:L8"/>
    <mergeCell ref="D10:L10"/>
    <mergeCell ref="D12:L12"/>
    <mergeCell ref="D14:L14"/>
    <mergeCell ref="G72:L72"/>
    <mergeCell ref="G73:L73"/>
    <mergeCell ref="D62:L62"/>
    <mergeCell ref="G66:L66"/>
    <mergeCell ref="G67:L67"/>
    <mergeCell ref="G68:L68"/>
    <mergeCell ref="G69:L69"/>
    <mergeCell ref="G70:L70"/>
    <mergeCell ref="G71:L71"/>
    <mergeCell ref="D44:L44"/>
    <mergeCell ref="D54:L54"/>
    <mergeCell ref="D55:L55"/>
    <mergeCell ref="D56:L56"/>
    <mergeCell ref="D50:L50"/>
    <mergeCell ref="D51:L51"/>
    <mergeCell ref="D52:L52"/>
    <mergeCell ref="D43:E43"/>
    <mergeCell ref="D15:I15"/>
    <mergeCell ref="G79:L79"/>
    <mergeCell ref="G74:L74"/>
    <mergeCell ref="G75:L75"/>
    <mergeCell ref="G76:L76"/>
    <mergeCell ref="G77:L77"/>
    <mergeCell ref="G78:L78"/>
    <mergeCell ref="D42:L42"/>
    <mergeCell ref="D64:L64"/>
    <mergeCell ref="E41:M41"/>
    <mergeCell ref="D47:L47"/>
    <mergeCell ref="D48:L48"/>
    <mergeCell ref="D49:L49"/>
    <mergeCell ref="D60:K60"/>
    <mergeCell ref="D58:K58"/>
  </mergeCells>
  <hyperlinks>
    <hyperlink ref="D87" r:id="rId1" xr:uid="{2C462DA0-13F7-421A-BAE5-BE74554AA904}"/>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6ABC-83A7-4D72-A987-E92AB64BDF29}">
  <dimension ref="A1:D77"/>
  <sheetViews>
    <sheetView workbookViewId="0">
      <selection activeCell="B25" sqref="B25"/>
    </sheetView>
  </sheetViews>
  <sheetFormatPr defaultColWidth="9.140625" defaultRowHeight="15"/>
  <cols>
    <col min="1" max="1" width="29" customWidth="1"/>
    <col min="2" max="4" width="13.5703125" customWidth="1"/>
  </cols>
  <sheetData>
    <row r="1" spans="1:4">
      <c r="A1" s="81" t="s">
        <v>58</v>
      </c>
    </row>
    <row r="2" spans="1:4">
      <c r="A2" s="80" t="s">
        <v>110</v>
      </c>
    </row>
    <row r="3" spans="1:4">
      <c r="A3" s="80" t="s">
        <v>59</v>
      </c>
    </row>
    <row r="4" spans="1:4">
      <c r="A4" s="80" t="s">
        <v>110</v>
      </c>
    </row>
    <row r="5" spans="1:4">
      <c r="A5" s="80" t="s">
        <v>60</v>
      </c>
    </row>
    <row r="6" spans="1:4">
      <c r="A6" s="80" t="s">
        <v>110</v>
      </c>
    </row>
    <row r="7" spans="1:4">
      <c r="A7" s="80" t="s">
        <v>61</v>
      </c>
    </row>
    <row r="8" spans="1:4">
      <c r="A8" s="80" t="s">
        <v>110</v>
      </c>
    </row>
    <row r="9" spans="1:4">
      <c r="A9" s="80" t="s">
        <v>110</v>
      </c>
    </row>
    <row r="10" spans="1:4" ht="18">
      <c r="A10" s="82" t="s">
        <v>111</v>
      </c>
    </row>
    <row r="11" spans="1:4">
      <c r="A11" s="80" t="s">
        <v>110</v>
      </c>
    </row>
    <row r="12" spans="1:4">
      <c r="A12" s="80" t="s">
        <v>112</v>
      </c>
    </row>
    <row r="13" spans="1:4">
      <c r="A13" s="80" t="s">
        <v>110</v>
      </c>
    </row>
    <row r="14" spans="1:4">
      <c r="A14" s="80" t="s">
        <v>110</v>
      </c>
    </row>
    <row r="15" spans="1:4">
      <c r="A15" s="80" t="s">
        <v>110</v>
      </c>
    </row>
    <row r="16" spans="1:4">
      <c r="A16" s="83" t="s">
        <v>113</v>
      </c>
      <c r="B16" s="84" t="s">
        <v>114</v>
      </c>
      <c r="C16" s="84" t="s">
        <v>114</v>
      </c>
      <c r="D16" s="85" t="s">
        <v>115</v>
      </c>
    </row>
    <row r="17" spans="1:4">
      <c r="A17" s="86"/>
      <c r="B17" s="87" t="s">
        <v>116</v>
      </c>
      <c r="C17" s="87" t="s">
        <v>117</v>
      </c>
      <c r="D17" s="88"/>
    </row>
    <row r="18" spans="1:4">
      <c r="A18" s="89" t="s">
        <v>118</v>
      </c>
      <c r="B18" s="90">
        <v>2</v>
      </c>
      <c r="C18" s="90">
        <v>1</v>
      </c>
      <c r="D18" s="91">
        <v>0</v>
      </c>
    </row>
    <row r="19" spans="1:4">
      <c r="A19" s="80" t="s">
        <v>110</v>
      </c>
    </row>
    <row r="20" spans="1:4">
      <c r="A20" s="80" t="s">
        <v>110</v>
      </c>
    </row>
    <row r="21" spans="1:4" ht="18">
      <c r="A21" s="82" t="s">
        <v>119</v>
      </c>
    </row>
    <row r="22" spans="1:4">
      <c r="A22" s="81" t="s">
        <v>110</v>
      </c>
    </row>
    <row r="23" spans="1:4">
      <c r="A23" s="80" t="s">
        <v>112</v>
      </c>
    </row>
    <row r="24" spans="1:4">
      <c r="A24" s="81" t="s">
        <v>110</v>
      </c>
    </row>
    <row r="25" spans="1:4">
      <c r="A25" s="83" t="s">
        <v>120</v>
      </c>
      <c r="B25" s="84" t="s">
        <v>121</v>
      </c>
      <c r="C25" s="84" t="s">
        <v>114</v>
      </c>
      <c r="D25" s="85" t="s">
        <v>122</v>
      </c>
    </row>
    <row r="26" spans="1:4">
      <c r="A26" s="86"/>
      <c r="B26" s="87">
        <v>1</v>
      </c>
      <c r="C26" s="87" t="s">
        <v>123</v>
      </c>
      <c r="D26" s="88"/>
    </row>
    <row r="27" spans="1:4">
      <c r="A27" s="89" t="s">
        <v>118</v>
      </c>
      <c r="B27" s="90">
        <v>2</v>
      </c>
      <c r="C27" s="90">
        <v>1</v>
      </c>
      <c r="D27" s="91">
        <v>0</v>
      </c>
    </row>
    <row r="28" spans="1:4">
      <c r="A28" s="80" t="s">
        <v>110</v>
      </c>
    </row>
    <row r="29" spans="1:4">
      <c r="A29" s="80" t="s">
        <v>110</v>
      </c>
    </row>
    <row r="30" spans="1:4" ht="18">
      <c r="A30" s="82" t="s">
        <v>124</v>
      </c>
    </row>
    <row r="31" spans="1:4">
      <c r="A31" s="80" t="s">
        <v>110</v>
      </c>
    </row>
    <row r="32" spans="1:4">
      <c r="A32" s="83" t="s">
        <v>125</v>
      </c>
      <c r="B32" s="84" t="s">
        <v>121</v>
      </c>
      <c r="C32" s="84" t="s">
        <v>114</v>
      </c>
      <c r="D32" s="85" t="s">
        <v>126</v>
      </c>
    </row>
    <row r="33" spans="1:4">
      <c r="A33" s="86"/>
      <c r="B33" s="92">
        <v>0.1</v>
      </c>
      <c r="C33" s="87" t="s">
        <v>127</v>
      </c>
      <c r="D33" s="88"/>
    </row>
    <row r="34" spans="1:4">
      <c r="A34" s="89" t="s">
        <v>118</v>
      </c>
      <c r="B34" s="90">
        <v>2</v>
      </c>
      <c r="C34" s="90">
        <v>1</v>
      </c>
      <c r="D34" s="91">
        <v>0</v>
      </c>
    </row>
    <row r="35" spans="1:4">
      <c r="A35" s="80" t="s">
        <v>110</v>
      </c>
    </row>
    <row r="36" spans="1:4" ht="18">
      <c r="A36" s="82" t="s">
        <v>128</v>
      </c>
    </row>
    <row r="37" spans="1:4">
      <c r="A37" s="80" t="s">
        <v>110</v>
      </c>
    </row>
    <row r="38" spans="1:4">
      <c r="A38" s="93" t="s">
        <v>129</v>
      </c>
      <c r="B38" s="84" t="s">
        <v>121</v>
      </c>
      <c r="C38" s="94"/>
      <c r="D38" s="85" t="s">
        <v>130</v>
      </c>
    </row>
    <row r="39" spans="1:4">
      <c r="A39" s="86"/>
      <c r="B39" s="92">
        <v>0.1</v>
      </c>
      <c r="C39" s="95"/>
      <c r="D39" s="88"/>
    </row>
    <row r="40" spans="1:4">
      <c r="A40" s="89" t="s">
        <v>118</v>
      </c>
      <c r="B40" s="90">
        <v>1</v>
      </c>
      <c r="C40" s="96"/>
      <c r="D40" s="91">
        <v>0</v>
      </c>
    </row>
    <row r="41" spans="1:4">
      <c r="A41" s="80" t="s">
        <v>110</v>
      </c>
    </row>
    <row r="42" spans="1:4" ht="18">
      <c r="A42" s="82" t="s">
        <v>131</v>
      </c>
    </row>
    <row r="43" spans="1:4">
      <c r="A43" s="80" t="s">
        <v>110</v>
      </c>
    </row>
    <row r="44" spans="1:4">
      <c r="A44" s="93" t="s">
        <v>132</v>
      </c>
      <c r="B44" s="84" t="s">
        <v>121</v>
      </c>
      <c r="C44" s="94"/>
      <c r="D44" s="85" t="s">
        <v>133</v>
      </c>
    </row>
    <row r="45" spans="1:4">
      <c r="A45" s="86"/>
      <c r="B45" s="92">
        <v>0.15</v>
      </c>
      <c r="C45" s="95"/>
      <c r="D45" s="88"/>
    </row>
    <row r="46" spans="1:4">
      <c r="A46" s="89" t="s">
        <v>118</v>
      </c>
      <c r="B46" s="90">
        <v>1</v>
      </c>
      <c r="C46" s="96"/>
      <c r="D46" s="91">
        <v>0</v>
      </c>
    </row>
    <row r="47" spans="1:4">
      <c r="A47" s="80" t="s">
        <v>110</v>
      </c>
    </row>
    <row r="48" spans="1:4">
      <c r="A48" s="80" t="s">
        <v>110</v>
      </c>
    </row>
    <row r="49" spans="1:1">
      <c r="A49" s="80" t="s">
        <v>134</v>
      </c>
    </row>
    <row r="50" spans="1:1">
      <c r="A50" s="81" t="s">
        <v>135</v>
      </c>
    </row>
    <row r="51" spans="1:1">
      <c r="A51" s="81" t="s">
        <v>110</v>
      </c>
    </row>
    <row r="52" spans="1:1">
      <c r="A52" s="81" t="s">
        <v>136</v>
      </c>
    </row>
    <row r="53" spans="1:1">
      <c r="A53" s="80" t="s">
        <v>110</v>
      </c>
    </row>
    <row r="54" spans="1:1">
      <c r="A54" s="81" t="s">
        <v>137</v>
      </c>
    </row>
    <row r="55" spans="1:1">
      <c r="A55" s="80" t="s">
        <v>110</v>
      </c>
    </row>
    <row r="56" spans="1:1">
      <c r="A56" s="80" t="s">
        <v>138</v>
      </c>
    </row>
    <row r="57" spans="1:1">
      <c r="A57" s="80" t="s">
        <v>110</v>
      </c>
    </row>
    <row r="58" spans="1:1">
      <c r="A58" s="80" t="s">
        <v>139</v>
      </c>
    </row>
    <row r="59" spans="1:1">
      <c r="A59" s="80" t="s">
        <v>110</v>
      </c>
    </row>
    <row r="60" spans="1:1">
      <c r="A60" s="97" t="s">
        <v>140</v>
      </c>
    </row>
    <row r="61" spans="1:1">
      <c r="A61" s="80" t="s">
        <v>110</v>
      </c>
    </row>
    <row r="62" spans="1:1">
      <c r="A62" s="97" t="s">
        <v>141</v>
      </c>
    </row>
    <row r="63" spans="1:1">
      <c r="A63" s="80" t="s">
        <v>110</v>
      </c>
    </row>
    <row r="64" spans="1:1">
      <c r="A64" s="97" t="s">
        <v>142</v>
      </c>
    </row>
    <row r="65" spans="1:2">
      <c r="A65" s="80" t="s">
        <v>110</v>
      </c>
    </row>
    <row r="66" spans="1:2">
      <c r="A66" s="80" t="s">
        <v>143</v>
      </c>
    </row>
    <row r="67" spans="1:2">
      <c r="A67" s="80" t="s">
        <v>110</v>
      </c>
    </row>
    <row r="68" spans="1:2">
      <c r="A68" s="98" t="s">
        <v>144</v>
      </c>
      <c r="B68" s="99"/>
    </row>
    <row r="69" spans="1:2">
      <c r="A69" s="100" t="s">
        <v>145</v>
      </c>
      <c r="B69" s="101">
        <v>4.5</v>
      </c>
    </row>
    <row r="70" spans="1:2">
      <c r="A70" s="102"/>
      <c r="B70" s="103"/>
    </row>
    <row r="71" spans="1:2">
      <c r="A71" s="89" t="s">
        <v>146</v>
      </c>
      <c r="B71" s="91" t="s">
        <v>147</v>
      </c>
    </row>
    <row r="72" spans="1:2">
      <c r="A72" s="80" t="s">
        <v>110</v>
      </c>
    </row>
    <row r="73" spans="1:2">
      <c r="A73" s="80" t="s">
        <v>148</v>
      </c>
    </row>
    <row r="74" spans="1:2">
      <c r="A74" s="80" t="s">
        <v>110</v>
      </c>
    </row>
    <row r="75" spans="1:2">
      <c r="A75" s="81" t="s">
        <v>149</v>
      </c>
    </row>
    <row r="76" spans="1:2">
      <c r="A76" s="80" t="s">
        <v>150</v>
      </c>
    </row>
    <row r="77" spans="1:2">
      <c r="A77" s="80"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85261-A7CA-47C5-A928-ADBDE842EF81}">
  <dimension ref="A1:E11"/>
  <sheetViews>
    <sheetView workbookViewId="0">
      <selection activeCell="A8" sqref="A8"/>
    </sheetView>
  </sheetViews>
  <sheetFormatPr defaultColWidth="9.140625" defaultRowHeight="15"/>
  <cols>
    <col min="1" max="1" width="109.140625" customWidth="1"/>
  </cols>
  <sheetData>
    <row r="1" spans="1:5">
      <c r="A1" s="126" t="s">
        <v>151</v>
      </c>
    </row>
    <row r="2" spans="1:5" ht="28.5" customHeight="1">
      <c r="A2" s="129" t="s">
        <v>152</v>
      </c>
      <c r="B2" s="129"/>
      <c r="C2" s="129"/>
      <c r="D2" s="129"/>
      <c r="E2" s="129"/>
    </row>
    <row r="3" spans="1:5" ht="51.75" customHeight="1">
      <c r="A3" s="129" t="s">
        <v>153</v>
      </c>
      <c r="B3" s="129"/>
      <c r="C3" s="129"/>
      <c r="D3" s="129"/>
      <c r="E3" s="129"/>
    </row>
    <row r="4" spans="1:5" ht="61.5" customHeight="1">
      <c r="A4" s="129" t="s">
        <v>154</v>
      </c>
      <c r="B4" s="129"/>
      <c r="C4" s="129"/>
      <c r="D4" s="129"/>
      <c r="E4" s="129"/>
    </row>
    <row r="5" spans="1:5">
      <c r="A5" s="125"/>
      <c r="B5" s="125"/>
      <c r="C5" s="125"/>
      <c r="D5" s="125"/>
      <c r="E5" s="125"/>
    </row>
    <row r="6" spans="1:5">
      <c r="A6" s="126" t="s">
        <v>155</v>
      </c>
    </row>
    <row r="7" spans="1:5" ht="33" customHeight="1">
      <c r="A7" s="129" t="s">
        <v>156</v>
      </c>
      <c r="B7" s="128"/>
      <c r="C7" s="128"/>
      <c r="D7" s="128"/>
      <c r="E7" s="128"/>
    </row>
    <row r="8" spans="1:5" ht="33" customHeight="1">
      <c r="A8" s="128" t="s">
        <v>157</v>
      </c>
      <c r="B8" s="128"/>
      <c r="C8" s="128"/>
      <c r="D8" s="128"/>
      <c r="E8" s="128"/>
    </row>
    <row r="9" spans="1:5" ht="15" customHeight="1">
      <c r="A9" s="128" t="s">
        <v>158</v>
      </c>
      <c r="B9" s="128"/>
      <c r="C9" s="128"/>
      <c r="D9" s="128"/>
      <c r="E9" s="128"/>
    </row>
    <row r="10" spans="1:5" ht="33" customHeight="1">
      <c r="A10" s="128" t="s">
        <v>159</v>
      </c>
      <c r="B10" s="128"/>
      <c r="C10" s="128"/>
      <c r="D10" s="128"/>
      <c r="E10" s="128"/>
    </row>
    <row r="11" spans="1:5">
      <c r="A11" s="128"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C6920-18E4-4443-AC43-D78843D5B833}">
  <dimension ref="A1:D8"/>
  <sheetViews>
    <sheetView tabSelected="1" workbookViewId="0">
      <selection activeCell="A3" sqref="A3:C3"/>
    </sheetView>
  </sheetViews>
  <sheetFormatPr defaultColWidth="9.140625" defaultRowHeight="15"/>
  <cols>
    <col min="1" max="1" width="47.42578125" customWidth="1"/>
    <col min="2" max="2" width="48.42578125" customWidth="1"/>
    <col min="3" max="3" width="19" customWidth="1"/>
    <col min="4" max="4" width="41.140625" customWidth="1"/>
  </cols>
  <sheetData>
    <row r="1" spans="1:4" ht="44.25" customHeight="1">
      <c r="A1" s="191" t="s">
        <v>161</v>
      </c>
      <c r="B1" s="191"/>
      <c r="C1" s="191"/>
      <c r="D1" s="191"/>
    </row>
    <row r="2" spans="1:4" ht="64.5" customHeight="1">
      <c r="A2" s="60" t="s">
        <v>162</v>
      </c>
      <c r="B2" s="60" t="s">
        <v>163</v>
      </c>
      <c r="C2" s="60" t="s">
        <v>164</v>
      </c>
      <c r="D2" s="60" t="s">
        <v>165</v>
      </c>
    </row>
    <row r="3" spans="1:4" ht="42.75">
      <c r="A3" s="105" t="s">
        <v>166</v>
      </c>
      <c r="B3" s="105" t="s">
        <v>167</v>
      </c>
      <c r="C3" s="105" t="s">
        <v>168</v>
      </c>
      <c r="D3" s="104" t="s">
        <v>169</v>
      </c>
    </row>
    <row r="4" spans="1:4">
      <c r="A4" s="58"/>
      <c r="B4" s="58"/>
      <c r="C4" s="59"/>
      <c r="D4" s="61"/>
    </row>
    <row r="5" spans="1:4">
      <c r="A5" s="58"/>
      <c r="B5" s="58"/>
      <c r="C5" s="59"/>
      <c r="D5" s="61"/>
    </row>
    <row r="6" spans="1:4">
      <c r="A6" s="58"/>
      <c r="B6" s="58"/>
      <c r="C6" s="59"/>
      <c r="D6" s="61"/>
    </row>
    <row r="7" spans="1:4">
      <c r="A7" s="58"/>
      <c r="B7" s="58"/>
      <c r="C7" s="58"/>
      <c r="D7" s="58"/>
    </row>
    <row r="8" spans="1:4">
      <c r="A8" s="58"/>
      <c r="B8" s="58"/>
      <c r="C8" s="58"/>
      <c r="D8" s="58"/>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E39"/>
  <sheetViews>
    <sheetView showGridLines="0" topLeftCell="A10" zoomScaleNormal="100" workbookViewId="0">
      <selection activeCell="A36" sqref="A36"/>
    </sheetView>
  </sheetViews>
  <sheetFormatPr defaultColWidth="11.42578125" defaultRowHeight="15" customHeight="1"/>
  <cols>
    <col min="1" max="1" width="9" style="46" customWidth="1"/>
    <col min="2" max="2" width="60.42578125" style="50" customWidth="1"/>
    <col min="3" max="3" width="27.7109375" style="46" customWidth="1"/>
    <col min="4" max="4" width="13.7109375" style="50" customWidth="1"/>
    <col min="5" max="5" width="18.85546875" style="50" customWidth="1"/>
    <col min="6" max="16384" width="11.42578125" style="50"/>
  </cols>
  <sheetData>
    <row r="1" spans="1:5" s="40" customFormat="1" ht="15" customHeight="1">
      <c r="B1" s="197" t="s">
        <v>170</v>
      </c>
      <c r="C1" s="197"/>
      <c r="D1" s="197"/>
      <c r="E1" s="197"/>
    </row>
    <row r="2" spans="1:5" s="40" customFormat="1" ht="18.75" customHeight="1">
      <c r="A2" s="41"/>
      <c r="B2" s="197"/>
      <c r="C2" s="197"/>
      <c r="D2" s="197"/>
      <c r="E2" s="197"/>
    </row>
    <row r="3" spans="1:5" s="40" customFormat="1" ht="15" customHeight="1">
      <c r="A3" s="41"/>
      <c r="B3" s="197"/>
      <c r="C3" s="197"/>
      <c r="D3" s="197"/>
      <c r="E3" s="197"/>
    </row>
    <row r="4" spans="1:5" s="40" customFormat="1" ht="15" customHeight="1">
      <c r="A4" s="41"/>
      <c r="B4" s="197"/>
      <c r="C4" s="197"/>
      <c r="D4" s="197"/>
      <c r="E4" s="197"/>
    </row>
    <row r="5" spans="1:5" s="40" customFormat="1" ht="15" customHeight="1">
      <c r="A5" s="41"/>
      <c r="B5" s="197"/>
      <c r="C5" s="197"/>
      <c r="D5" s="197"/>
      <c r="E5" s="197"/>
    </row>
    <row r="6" spans="1:5" s="42" customFormat="1">
      <c r="B6" s="53" t="s">
        <v>171</v>
      </c>
      <c r="C6" s="54"/>
      <c r="D6" s="54"/>
      <c r="E6" s="54"/>
    </row>
    <row r="7" spans="1:5" s="42" customFormat="1">
      <c r="B7" s="43" t="s">
        <v>172</v>
      </c>
      <c r="C7" s="192"/>
      <c r="D7" s="192"/>
      <c r="E7" s="193"/>
    </row>
    <row r="8" spans="1:5" s="42" customFormat="1">
      <c r="B8" s="44" t="s">
        <v>173</v>
      </c>
      <c r="C8" s="192"/>
      <c r="D8" s="192"/>
      <c r="E8" s="193"/>
    </row>
    <row r="9" spans="1:5" s="42" customFormat="1">
      <c r="B9" s="44" t="s">
        <v>174</v>
      </c>
      <c r="C9" s="192"/>
      <c r="D9" s="192"/>
      <c r="E9" s="193"/>
    </row>
    <row r="10" spans="1:5" s="42" customFormat="1">
      <c r="B10" s="44" t="s">
        <v>175</v>
      </c>
      <c r="C10" s="192"/>
      <c r="D10" s="192"/>
      <c r="E10" s="193"/>
    </row>
    <row r="11" spans="1:5" s="42" customFormat="1">
      <c r="B11" s="43" t="s">
        <v>176</v>
      </c>
      <c r="C11" s="192"/>
      <c r="D11" s="192"/>
      <c r="E11" s="193"/>
    </row>
    <row r="12" spans="1:5" s="42" customFormat="1">
      <c r="B12" s="43" t="s">
        <v>177</v>
      </c>
      <c r="C12" s="192"/>
      <c r="D12" s="192"/>
      <c r="E12" s="193"/>
    </row>
    <row r="13" spans="1:5" s="42" customFormat="1">
      <c r="C13" s="45"/>
      <c r="D13" s="45"/>
      <c r="E13" s="45"/>
    </row>
    <row r="14" spans="1:5" s="46" customFormat="1" ht="45.75" customHeight="1">
      <c r="A14" s="113" t="s">
        <v>178</v>
      </c>
      <c r="B14" s="114" t="s">
        <v>179</v>
      </c>
      <c r="C14" s="124" t="s">
        <v>180</v>
      </c>
      <c r="D14" s="114" t="s">
        <v>181</v>
      </c>
      <c r="E14" s="114" t="s">
        <v>182</v>
      </c>
    </row>
    <row r="15" spans="1:5" ht="114.75" customHeight="1">
      <c r="A15" s="115">
        <v>1</v>
      </c>
      <c r="B15" s="118" t="s">
        <v>183</v>
      </c>
      <c r="C15" s="117"/>
      <c r="D15" s="122"/>
      <c r="E15" s="116">
        <f>+C15+D15</f>
        <v>0</v>
      </c>
    </row>
    <row r="16" spans="1:5" ht="114.75" customHeight="1">
      <c r="A16" s="110">
        <v>2</v>
      </c>
      <c r="B16" s="119" t="s">
        <v>184</v>
      </c>
      <c r="C16" s="117"/>
      <c r="D16" s="123"/>
      <c r="E16" s="49">
        <f t="shared" ref="E16:E36" si="0">+C16+D16</f>
        <v>0</v>
      </c>
    </row>
    <row r="17" spans="1:5" ht="114.75" customHeight="1">
      <c r="A17" s="106">
        <v>3</v>
      </c>
      <c r="B17" s="120" t="s">
        <v>185</v>
      </c>
      <c r="C17" s="117"/>
      <c r="D17" s="123"/>
      <c r="E17" s="49">
        <f t="shared" si="0"/>
        <v>0</v>
      </c>
    </row>
    <row r="18" spans="1:5" ht="114.75" customHeight="1">
      <c r="A18" s="112">
        <v>4</v>
      </c>
      <c r="B18" s="121" t="s">
        <v>186</v>
      </c>
      <c r="C18" s="117"/>
      <c r="D18" s="123"/>
      <c r="E18" s="49">
        <f t="shared" si="0"/>
        <v>0</v>
      </c>
    </row>
    <row r="19" spans="1:5" ht="114.75" customHeight="1">
      <c r="A19" s="111">
        <v>5</v>
      </c>
      <c r="B19" s="120" t="s">
        <v>187</v>
      </c>
      <c r="C19" s="117"/>
      <c r="D19" s="123"/>
      <c r="E19" s="49">
        <f t="shared" si="0"/>
        <v>0</v>
      </c>
    </row>
    <row r="20" spans="1:5" ht="114.75" customHeight="1">
      <c r="A20" s="111">
        <v>6</v>
      </c>
      <c r="B20" s="120" t="s">
        <v>188</v>
      </c>
      <c r="C20" s="117"/>
      <c r="D20" s="123"/>
      <c r="E20" s="49">
        <f t="shared" si="0"/>
        <v>0</v>
      </c>
    </row>
    <row r="21" spans="1:5" ht="114.75" customHeight="1">
      <c r="A21" s="111">
        <v>7</v>
      </c>
      <c r="B21" s="120" t="s">
        <v>189</v>
      </c>
      <c r="C21" s="117"/>
      <c r="D21" s="123"/>
      <c r="E21" s="49">
        <f t="shared" si="0"/>
        <v>0</v>
      </c>
    </row>
    <row r="22" spans="1:5" ht="114.75" customHeight="1">
      <c r="A22" s="111">
        <v>8</v>
      </c>
      <c r="B22" s="120" t="s">
        <v>190</v>
      </c>
      <c r="C22" s="117"/>
      <c r="D22" s="123"/>
      <c r="E22" s="49">
        <f t="shared" si="0"/>
        <v>0</v>
      </c>
    </row>
    <row r="23" spans="1:5" ht="114.75" customHeight="1">
      <c r="A23" s="111">
        <v>9</v>
      </c>
      <c r="B23" s="120" t="s">
        <v>191</v>
      </c>
      <c r="C23" s="117"/>
      <c r="D23" s="123"/>
      <c r="E23" s="49">
        <f t="shared" si="0"/>
        <v>0</v>
      </c>
    </row>
    <row r="24" spans="1:5" ht="114.75" customHeight="1">
      <c r="A24" s="111">
        <v>10</v>
      </c>
      <c r="B24" s="120" t="s">
        <v>192</v>
      </c>
      <c r="C24" s="117"/>
      <c r="D24" s="123"/>
      <c r="E24" s="49">
        <f t="shared" si="0"/>
        <v>0</v>
      </c>
    </row>
    <row r="25" spans="1:5" ht="114.75" customHeight="1">
      <c r="A25" s="111">
        <v>11</v>
      </c>
      <c r="B25" s="120" t="s">
        <v>193</v>
      </c>
      <c r="C25" s="117"/>
      <c r="D25" s="123"/>
      <c r="E25" s="49">
        <f t="shared" si="0"/>
        <v>0</v>
      </c>
    </row>
    <row r="26" spans="1:5" ht="114.75" customHeight="1">
      <c r="A26" s="111">
        <v>12</v>
      </c>
      <c r="B26" s="120" t="s">
        <v>194</v>
      </c>
      <c r="C26" s="117"/>
      <c r="D26" s="123"/>
      <c r="E26" s="49">
        <f t="shared" si="0"/>
        <v>0</v>
      </c>
    </row>
    <row r="27" spans="1:5" ht="114.75" customHeight="1">
      <c r="A27" s="111">
        <v>13</v>
      </c>
      <c r="B27" s="120" t="s">
        <v>195</v>
      </c>
      <c r="C27" s="117"/>
      <c r="D27" s="123"/>
      <c r="E27" s="49">
        <f t="shared" si="0"/>
        <v>0</v>
      </c>
    </row>
    <row r="28" spans="1:5" ht="114.75" customHeight="1">
      <c r="A28" s="111">
        <v>14</v>
      </c>
      <c r="B28" s="120" t="s">
        <v>196</v>
      </c>
      <c r="C28" s="117"/>
      <c r="D28" s="123"/>
      <c r="E28" s="49">
        <f t="shared" si="0"/>
        <v>0</v>
      </c>
    </row>
    <row r="29" spans="1:5" ht="114.75" customHeight="1">
      <c r="A29" s="111">
        <v>15</v>
      </c>
      <c r="B29" s="120" t="s">
        <v>197</v>
      </c>
      <c r="C29" s="117"/>
      <c r="D29" s="123"/>
      <c r="E29" s="49">
        <f t="shared" si="0"/>
        <v>0</v>
      </c>
    </row>
    <row r="30" spans="1:5" ht="114.75" customHeight="1">
      <c r="A30" s="111">
        <v>16</v>
      </c>
      <c r="B30" s="120" t="s">
        <v>198</v>
      </c>
      <c r="C30" s="117"/>
      <c r="D30" s="123"/>
      <c r="E30" s="49">
        <f t="shared" si="0"/>
        <v>0</v>
      </c>
    </row>
    <row r="31" spans="1:5" ht="114.75" customHeight="1">
      <c r="A31" s="111">
        <v>17</v>
      </c>
      <c r="B31" s="120" t="s">
        <v>199</v>
      </c>
      <c r="C31" s="117"/>
      <c r="D31" s="123"/>
      <c r="E31" s="49">
        <f t="shared" si="0"/>
        <v>0</v>
      </c>
    </row>
    <row r="32" spans="1:5" ht="114.75" customHeight="1">
      <c r="A32" s="111">
        <v>18</v>
      </c>
      <c r="B32" s="120" t="s">
        <v>200</v>
      </c>
      <c r="C32" s="117"/>
      <c r="D32" s="123"/>
      <c r="E32" s="49">
        <f t="shared" si="0"/>
        <v>0</v>
      </c>
    </row>
    <row r="33" spans="1:5" ht="114.75" customHeight="1">
      <c r="A33" s="111">
        <v>19</v>
      </c>
      <c r="B33" s="120" t="s">
        <v>201</v>
      </c>
      <c r="C33" s="117"/>
      <c r="D33" s="123"/>
      <c r="E33" s="49">
        <f t="shared" si="0"/>
        <v>0</v>
      </c>
    </row>
    <row r="34" spans="1:5" ht="114.75" customHeight="1">
      <c r="A34" s="111">
        <v>20</v>
      </c>
      <c r="B34" s="120" t="s">
        <v>202</v>
      </c>
      <c r="C34" s="117"/>
      <c r="D34" s="123"/>
      <c r="E34" s="49">
        <f t="shared" si="0"/>
        <v>0</v>
      </c>
    </row>
    <row r="35" spans="1:5" ht="114.75" customHeight="1">
      <c r="A35" s="111">
        <v>21</v>
      </c>
      <c r="B35" s="120" t="s">
        <v>203</v>
      </c>
      <c r="C35" s="117"/>
      <c r="D35" s="123"/>
      <c r="E35" s="49">
        <f t="shared" si="0"/>
        <v>0</v>
      </c>
    </row>
    <row r="36" spans="1:5" ht="14.25" customHeight="1">
      <c r="A36" s="47"/>
      <c r="B36" s="48"/>
      <c r="C36" s="49"/>
      <c r="D36" s="49"/>
      <c r="E36" s="49">
        <f t="shared" si="0"/>
        <v>0</v>
      </c>
    </row>
    <row r="37" spans="1:5" ht="23.25" customHeight="1">
      <c r="A37" s="107" t="s">
        <v>204</v>
      </c>
      <c r="B37" s="108"/>
      <c r="C37" s="108"/>
      <c r="D37" s="109"/>
      <c r="E37" s="55" t="e">
        <f>C15+#REF!+C16+C18+C17+#REF!+C19+#REF!+#REF!+#REF!+#REF!+#REF!+C36</f>
        <v>#REF!</v>
      </c>
    </row>
    <row r="38" spans="1:5" ht="23.25" customHeight="1">
      <c r="A38" s="194" t="s">
        <v>205</v>
      </c>
      <c r="B38" s="195"/>
      <c r="C38" s="195"/>
      <c r="D38" s="196"/>
      <c r="E38" s="55" t="e">
        <f>D15+#REF!+D16+D17+#REF!+D18+D19+#REF!+#REF!+#REF!+#REF!+#REF!+D36</f>
        <v>#REF!</v>
      </c>
    </row>
    <row r="39" spans="1:5" ht="23.25" customHeight="1">
      <c r="A39" s="194" t="s">
        <v>182</v>
      </c>
      <c r="B39" s="195"/>
      <c r="C39" s="195"/>
      <c r="D39" s="196"/>
      <c r="E39" s="55" t="e">
        <f>+E37+E38</f>
        <v>#REF!</v>
      </c>
    </row>
  </sheetData>
  <mergeCells count="9">
    <mergeCell ref="C12:E12"/>
    <mergeCell ref="A38:D38"/>
    <mergeCell ref="A39:D39"/>
    <mergeCell ref="B1:E5"/>
    <mergeCell ref="C7:E7"/>
    <mergeCell ref="C8:E8"/>
    <mergeCell ref="C9:E9"/>
    <mergeCell ref="C10:E10"/>
    <mergeCell ref="C11:E1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A14-EC86-45F2-B297-D28C3C849F6C}">
  <dimension ref="A2:J15"/>
  <sheetViews>
    <sheetView workbookViewId="0">
      <selection activeCell="A3" sqref="A3"/>
    </sheetView>
  </sheetViews>
  <sheetFormatPr defaultColWidth="11.42578125" defaultRowHeight="26.25" customHeight="1"/>
  <cols>
    <col min="1" max="1" width="53.85546875" style="142" customWidth="1"/>
    <col min="2" max="2" width="18.5703125" style="142" customWidth="1"/>
    <col min="3" max="3" width="21.140625" style="142" customWidth="1"/>
    <col min="4" max="4" width="34.5703125" style="132" customWidth="1"/>
    <col min="5" max="5" width="63.5703125" style="142" customWidth="1"/>
    <col min="6" max="16384" width="11.42578125" style="132"/>
  </cols>
  <sheetData>
    <row r="2" spans="1:10" ht="26.25" customHeight="1">
      <c r="A2" s="130"/>
      <c r="B2" s="198" t="s">
        <v>206</v>
      </c>
      <c r="C2" s="198"/>
      <c r="D2" s="198"/>
      <c r="E2" s="198"/>
      <c r="F2" s="131"/>
      <c r="G2" s="131"/>
      <c r="H2" s="131"/>
      <c r="I2" s="131"/>
      <c r="J2" s="131"/>
    </row>
    <row r="3" spans="1:10" ht="26.25" customHeight="1">
      <c r="A3" s="133" t="s">
        <v>207</v>
      </c>
      <c r="B3" s="133" t="s">
        <v>208</v>
      </c>
      <c r="C3" s="133" t="s">
        <v>209</v>
      </c>
      <c r="D3" s="133" t="s">
        <v>210</v>
      </c>
      <c r="E3" s="133" t="s">
        <v>211</v>
      </c>
      <c r="G3" s="199"/>
      <c r="H3" s="199"/>
      <c r="I3" s="199"/>
    </row>
    <row r="4" spans="1:10" ht="26.25" customHeight="1">
      <c r="A4" s="134"/>
      <c r="B4" s="135"/>
      <c r="C4" s="135"/>
      <c r="D4" s="136"/>
      <c r="E4" s="134"/>
    </row>
    <row r="5" spans="1:10" ht="26.25" customHeight="1">
      <c r="A5" s="137"/>
      <c r="B5" s="135"/>
      <c r="C5" s="135"/>
      <c r="D5" s="138"/>
      <c r="E5" s="135"/>
    </row>
    <row r="6" spans="1:10" ht="26.25" customHeight="1">
      <c r="A6" s="135"/>
      <c r="B6" s="135"/>
      <c r="C6" s="135"/>
      <c r="D6" s="139"/>
      <c r="E6" s="135"/>
    </row>
    <row r="7" spans="1:10" ht="26.25" customHeight="1">
      <c r="A7" s="135"/>
      <c r="B7" s="135"/>
      <c r="C7" s="135"/>
      <c r="D7" s="139"/>
      <c r="E7" s="135"/>
    </row>
    <row r="8" spans="1:10" ht="26.25" customHeight="1">
      <c r="A8" s="135"/>
      <c r="B8" s="135"/>
      <c r="C8" s="135"/>
      <c r="D8" s="139"/>
      <c r="E8" s="135"/>
    </row>
    <row r="9" spans="1:10" ht="26.25" customHeight="1">
      <c r="A9" s="135"/>
      <c r="B9" s="135"/>
      <c r="C9" s="135"/>
      <c r="D9" s="140"/>
      <c r="E9" s="135"/>
    </row>
    <row r="10" spans="1:10" ht="26.25" customHeight="1">
      <c r="A10" s="135"/>
      <c r="B10" s="135"/>
      <c r="C10" s="135"/>
      <c r="D10" s="141"/>
      <c r="E10" s="135"/>
    </row>
    <row r="11" spans="1:10" ht="26.25" customHeight="1">
      <c r="A11" s="135"/>
      <c r="B11" s="135"/>
      <c r="C11" s="135"/>
      <c r="D11" s="141"/>
      <c r="E11" s="135"/>
    </row>
    <row r="12" spans="1:10" ht="26.25" customHeight="1">
      <c r="A12" s="135"/>
      <c r="B12" s="135"/>
      <c r="C12" s="135"/>
      <c r="D12" s="141"/>
      <c r="E12" s="135"/>
    </row>
    <row r="13" spans="1:10" ht="26.25" customHeight="1">
      <c r="A13" s="135"/>
      <c r="B13" s="135"/>
      <c r="C13" s="135"/>
      <c r="D13" s="140"/>
      <c r="E13" s="135"/>
    </row>
    <row r="14" spans="1:10" ht="26.25" customHeight="1">
      <c r="A14" s="135"/>
      <c r="B14" s="135"/>
      <c r="C14" s="135"/>
      <c r="D14" s="140"/>
      <c r="E14" s="135"/>
    </row>
    <row r="15" spans="1:10" ht="26.25" customHeight="1">
      <c r="A15" s="135"/>
      <c r="B15" s="135"/>
      <c r="C15" s="135"/>
      <c r="D15" s="140"/>
    </row>
  </sheetData>
  <mergeCells count="2">
    <mergeCell ref="B2:E2"/>
    <mergeCell ref="G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
        <AccountId xsi:nil="true"/>
        <AccountType/>
      </UserInfo>
    </SharedWithUsers>
  </documentManagement>
</p:properties>
</file>

<file path=customXml/itemProps1.xml><?xml version="1.0" encoding="utf-8"?>
<ds:datastoreItem xmlns:ds="http://schemas.openxmlformats.org/officeDocument/2006/customXml" ds:itemID="{9194602F-6C1B-461A-8110-877A4BD44748}"/>
</file>

<file path=customXml/itemProps2.xml><?xml version="1.0" encoding="utf-8"?>
<ds:datastoreItem xmlns:ds="http://schemas.openxmlformats.org/officeDocument/2006/customXml" ds:itemID="{686019EB-C1CF-4D6B-80D6-8C06DED12549}"/>
</file>

<file path=customXml/itemProps3.xml><?xml version="1.0" encoding="utf-8"?>
<ds:datastoreItem xmlns:ds="http://schemas.openxmlformats.org/officeDocument/2006/customXml" ds:itemID="{BE66D161-9CC7-48F3-A419-6B60C89A72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Jairo Quintero Escobar</cp:lastModifiedBy>
  <cp:revision/>
  <dcterms:created xsi:type="dcterms:W3CDTF">2006-09-12T12:46:56Z</dcterms:created>
  <dcterms:modified xsi:type="dcterms:W3CDTF">2024-03-20T16:25:24Z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